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1BEDAA02-DD50-441B-946E-9589D876FA6E}" xr6:coauthVersionLast="45" xr6:coauthVersionMax="45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4" l="1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S10" i="10"/>
  <c r="S13" i="16"/>
  <c r="S35" i="3"/>
  <c r="S18" i="14"/>
  <c r="S8" i="3"/>
  <c r="S11" i="14"/>
  <c r="S24" i="15"/>
  <c r="S26" i="3"/>
  <c r="S35" i="16"/>
  <c r="S25" i="15"/>
  <c r="S24" i="3"/>
  <c r="S15" i="14"/>
  <c r="S14" i="10"/>
  <c r="S13" i="15"/>
  <c r="S44" i="3"/>
  <c r="S44" i="16"/>
  <c r="S24" i="14"/>
  <c r="S23" i="10"/>
  <c r="S40" i="16"/>
  <c r="S30" i="15"/>
  <c r="S19" i="3"/>
  <c r="S44" i="15"/>
  <c r="S11" i="15"/>
  <c r="S26" i="15"/>
  <c r="S36" i="15"/>
  <c r="S16" i="16"/>
  <c r="S16" i="14"/>
  <c r="S30" i="16"/>
  <c r="S18" i="15"/>
  <c r="S31" i="15"/>
  <c r="S39" i="15"/>
  <c r="S41" i="3"/>
  <c r="S20" i="3"/>
  <c r="S36" i="10"/>
  <c r="S46" i="14"/>
  <c r="S45" i="10"/>
  <c r="S14" i="15"/>
  <c r="S11" i="3"/>
  <c r="S10" i="16"/>
  <c r="S34" i="16"/>
  <c r="S38" i="3"/>
  <c r="S10" i="14"/>
  <c r="S9" i="10"/>
  <c r="S41" i="16"/>
  <c r="S14" i="3"/>
  <c r="S14" i="16"/>
  <c r="S19" i="14"/>
  <c r="S18" i="10"/>
  <c r="S15" i="16"/>
  <c r="S10" i="15"/>
  <c r="S9" i="15"/>
  <c r="S20" i="15"/>
  <c r="S18" i="16"/>
  <c r="S26" i="16"/>
  <c r="S33" i="15"/>
  <c r="S44" i="14"/>
  <c r="S38" i="14"/>
  <c r="S39" i="16"/>
  <c r="S30" i="14"/>
  <c r="S10" i="3"/>
  <c r="S31" i="16"/>
  <c r="S26" i="10"/>
  <c r="S23" i="15"/>
  <c r="S33" i="10"/>
  <c r="S23" i="16"/>
  <c r="S34" i="15"/>
  <c r="S40" i="15"/>
  <c r="S25" i="16"/>
  <c r="S28" i="10"/>
  <c r="S29" i="15"/>
  <c r="S31" i="3"/>
  <c r="S21" i="15"/>
  <c r="S16" i="10"/>
  <c r="S41" i="14"/>
  <c r="S35" i="10"/>
  <c r="S38" i="16"/>
  <c r="S8" i="15"/>
  <c r="S29" i="3"/>
  <c r="S19" i="16"/>
  <c r="S45" i="14"/>
  <c r="S44" i="10"/>
  <c r="S43" i="15"/>
  <c r="S11" i="16"/>
  <c r="S33" i="14"/>
  <c r="S43" i="3"/>
  <c r="S14" i="14"/>
  <c r="S13" i="10"/>
  <c r="S34" i="3"/>
  <c r="S29" i="16"/>
  <c r="S20" i="16"/>
  <c r="S31" i="14"/>
  <c r="S23" i="14"/>
  <c r="S35" i="14"/>
  <c r="S30" i="3"/>
  <c r="S43" i="10"/>
  <c r="S33" i="3"/>
  <c r="S46" i="16"/>
  <c r="S26" i="14"/>
  <c r="S8" i="16"/>
  <c r="S46" i="10"/>
  <c r="S28" i="15"/>
  <c r="S11" i="10"/>
  <c r="S38" i="10"/>
  <c r="S13" i="14"/>
  <c r="S40" i="10"/>
  <c r="S24" i="16"/>
  <c r="S46" i="3"/>
  <c r="S24" i="10"/>
  <c r="S34" i="14"/>
  <c r="S20" i="10"/>
  <c r="S23" i="3"/>
  <c r="S16" i="15"/>
  <c r="S19" i="10"/>
  <c r="S29" i="14"/>
  <c r="S19" i="15"/>
  <c r="S21" i="3"/>
  <c r="S45" i="16"/>
  <c r="S45" i="15"/>
  <c r="S36" i="14"/>
  <c r="S30" i="10"/>
  <c r="S28" i="16"/>
  <c r="S36" i="16"/>
  <c r="S43" i="14"/>
  <c r="S28" i="3"/>
  <c r="S40" i="14"/>
  <c r="S39" i="10"/>
  <c r="S38" i="15"/>
  <c r="S45" i="3"/>
  <c r="S8" i="14"/>
  <c r="S13" i="3"/>
  <c r="S9" i="14"/>
  <c r="S8" i="10"/>
  <c r="S9" i="3"/>
  <c r="S9" i="16"/>
  <c r="S16" i="3"/>
  <c r="S25" i="10"/>
  <c r="S21" i="16"/>
  <c r="S34" i="10"/>
  <c r="S31" i="10"/>
  <c r="S46" i="15"/>
  <c r="S43" i="16"/>
  <c r="S39" i="3"/>
  <c r="S15" i="10"/>
  <c r="S40" i="3"/>
  <c r="S15" i="3"/>
  <c r="S29" i="10"/>
  <c r="S39" i="14"/>
  <c r="S41" i="15"/>
  <c r="S18" i="3"/>
  <c r="S33" i="16"/>
  <c r="S21" i="14"/>
  <c r="S25" i="3"/>
  <c r="S25" i="14"/>
  <c r="S35" i="15"/>
  <c r="S41" i="10"/>
  <c r="S28" i="14"/>
  <c r="S36" i="3"/>
  <c r="S20" i="14"/>
  <c r="S15" i="15"/>
  <c r="S21" i="10"/>
  <c r="T18" i="3" l="1"/>
  <c r="T33" i="3"/>
  <c r="U9" i="16"/>
  <c r="U29" i="16"/>
  <c r="T10" i="15"/>
  <c r="T30" i="15"/>
  <c r="U21" i="10"/>
  <c r="U41" i="10"/>
  <c r="T13" i="14"/>
  <c r="T38" i="14"/>
  <c r="U9" i="3"/>
  <c r="U34" i="3"/>
  <c r="T15" i="16"/>
  <c r="T40" i="16"/>
  <c r="U31" i="15"/>
  <c r="U36" i="15"/>
  <c r="U41" i="15"/>
  <c r="U46" i="15"/>
  <c r="T8" i="10"/>
  <c r="T13" i="10"/>
  <c r="T18" i="10"/>
  <c r="T23" i="10"/>
  <c r="T28" i="10"/>
  <c r="T33" i="10"/>
  <c r="T38" i="10"/>
  <c r="T43" i="10"/>
  <c r="U9" i="14"/>
  <c r="U14" i="14"/>
  <c r="U19" i="14"/>
  <c r="U24" i="14"/>
  <c r="U29" i="14"/>
  <c r="U34" i="14"/>
  <c r="U39" i="14"/>
  <c r="U44" i="14"/>
  <c r="T13" i="3"/>
  <c r="T43" i="3"/>
  <c r="U14" i="16"/>
  <c r="U44" i="16"/>
  <c r="T15" i="15"/>
  <c r="T35" i="15"/>
  <c r="U11" i="10"/>
  <c r="U31" i="10"/>
  <c r="T8" i="14"/>
  <c r="T33" i="14"/>
  <c r="U14" i="3"/>
  <c r="U44" i="3"/>
  <c r="T25" i="16"/>
  <c r="U26" i="15"/>
  <c r="T10" i="3"/>
  <c r="T30" i="3"/>
  <c r="T45" i="3"/>
  <c r="U11" i="16"/>
  <c r="U41" i="16"/>
  <c r="T13" i="15"/>
  <c r="T18" i="15"/>
  <c r="T23" i="15"/>
  <c r="T28" i="15"/>
  <c r="T33" i="15"/>
  <c r="T38" i="15"/>
  <c r="T43" i="15"/>
  <c r="U9" i="10"/>
  <c r="U14" i="10"/>
  <c r="U19" i="10"/>
  <c r="U24" i="10"/>
  <c r="U29" i="10"/>
  <c r="U34" i="10"/>
  <c r="U39" i="10"/>
  <c r="U44" i="10"/>
  <c r="T10" i="14"/>
  <c r="T15" i="14"/>
  <c r="T20" i="14"/>
  <c r="T25" i="14"/>
  <c r="T30" i="14"/>
  <c r="T35" i="14"/>
  <c r="T40" i="14"/>
  <c r="T45" i="14"/>
  <c r="T38" i="3"/>
  <c r="U24" i="3"/>
  <c r="T30" i="16"/>
  <c r="U11" i="15"/>
  <c r="T15" i="3"/>
  <c r="U26" i="16"/>
  <c r="T28" i="3"/>
  <c r="U19" i="16"/>
  <c r="U34" i="16"/>
  <c r="T25" i="15"/>
  <c r="T40" i="15"/>
  <c r="U26" i="10"/>
  <c r="U46" i="10"/>
  <c r="T23" i="14"/>
  <c r="T43" i="14"/>
  <c r="U29" i="3"/>
  <c r="T10" i="16"/>
  <c r="T35" i="16"/>
  <c r="U16" i="15"/>
  <c r="T25" i="3"/>
  <c r="T40" i="3"/>
  <c r="U21" i="16"/>
  <c r="U36" i="16"/>
  <c r="T8" i="15"/>
  <c r="U11" i="3"/>
  <c r="U26" i="3"/>
  <c r="U36" i="3"/>
  <c r="U46" i="3"/>
  <c r="T8" i="16"/>
  <c r="T18" i="16"/>
  <c r="T28" i="16"/>
  <c r="T38" i="16"/>
  <c r="U14" i="15"/>
  <c r="U24" i="15"/>
  <c r="U34" i="15"/>
  <c r="U44" i="15"/>
  <c r="T15" i="10"/>
  <c r="T25" i="10"/>
  <c r="T30" i="10"/>
  <c r="T35" i="10"/>
  <c r="T45" i="10"/>
  <c r="U11" i="14"/>
  <c r="U16" i="14"/>
  <c r="U21" i="14"/>
  <c r="U26" i="14"/>
  <c r="U31" i="14"/>
  <c r="U36" i="14"/>
  <c r="U41" i="14"/>
  <c r="U46" i="14"/>
  <c r="T8" i="3"/>
  <c r="T23" i="3"/>
  <c r="U24" i="16"/>
  <c r="U39" i="16"/>
  <c r="T20" i="15"/>
  <c r="T45" i="15"/>
  <c r="U16" i="10"/>
  <c r="U36" i="10"/>
  <c r="T18" i="14"/>
  <c r="T28" i="14"/>
  <c r="U19" i="3"/>
  <c r="U39" i="3"/>
  <c r="T20" i="16"/>
  <c r="T45" i="16"/>
  <c r="U21" i="15"/>
  <c r="T20" i="3"/>
  <c r="T35" i="3"/>
  <c r="U16" i="16"/>
  <c r="U31" i="16"/>
  <c r="U46" i="16"/>
  <c r="U16" i="3"/>
  <c r="U21" i="3"/>
  <c r="U31" i="3"/>
  <c r="U41" i="3"/>
  <c r="T13" i="16"/>
  <c r="T23" i="16"/>
  <c r="T33" i="16"/>
  <c r="T43" i="16"/>
  <c r="U9" i="15"/>
  <c r="U19" i="15"/>
  <c r="U29" i="15"/>
  <c r="U39" i="15"/>
  <c r="T10" i="10"/>
  <c r="T20" i="10"/>
  <c r="T40" i="10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S34" i="13"/>
  <c r="S43" i="13"/>
  <c r="S20" i="13"/>
  <c r="S8" i="13"/>
  <c r="S41" i="13"/>
  <c r="S45" i="13"/>
  <c r="S33" i="13"/>
  <c r="S19" i="13"/>
  <c r="S46" i="13"/>
  <c r="S18" i="13"/>
  <c r="S35" i="13"/>
  <c r="S24" i="13"/>
  <c r="S39" i="13"/>
  <c r="S13" i="13"/>
  <c r="S23" i="13"/>
  <c r="S10" i="13"/>
  <c r="S9" i="13"/>
  <c r="S25" i="13"/>
  <c r="S31" i="13"/>
  <c r="S28" i="13"/>
  <c r="S15" i="13"/>
  <c r="S29" i="13"/>
  <c r="S36" i="13"/>
  <c r="S16" i="13"/>
  <c r="S26" i="13"/>
  <c r="S38" i="13"/>
  <c r="S21" i="13"/>
  <c r="S44" i="13"/>
  <c r="S14" i="13"/>
  <c r="S11" i="13"/>
  <c r="S30" i="13"/>
  <c r="S40" i="13"/>
  <c r="T8" i="13" l="1"/>
  <c r="T13" i="13"/>
  <c r="T18" i="13"/>
  <c r="T23" i="13"/>
  <c r="T28" i="13"/>
  <c r="T33" i="13"/>
  <c r="T38" i="13"/>
  <c r="T43" i="13"/>
  <c r="U9" i="13"/>
  <c r="U14" i="13"/>
  <c r="U19" i="13"/>
  <c r="U24" i="13"/>
  <c r="U29" i="13"/>
  <c r="U34" i="13"/>
  <c r="U39" i="13"/>
  <c r="U44" i="13"/>
  <c r="T10" i="13"/>
  <c r="T20" i="13"/>
  <c r="T25" i="13"/>
  <c r="T35" i="13"/>
  <c r="T45" i="13"/>
  <c r="T15" i="13"/>
  <c r="T30" i="13"/>
  <c r="T40" i="13"/>
  <c r="U11" i="13"/>
  <c r="U16" i="13"/>
  <c r="U26" i="13"/>
  <c r="U31" i="13"/>
  <c r="U36" i="13"/>
  <c r="U41" i="13"/>
  <c r="U46" i="13"/>
  <c r="U21" i="13"/>
</calcChain>
</file>

<file path=xl/sharedStrings.xml><?xml version="1.0" encoding="utf-8"?>
<sst xmlns="http://schemas.openxmlformats.org/spreadsheetml/2006/main" count="800" uniqueCount="79">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</sst>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5" borderId="0" xfId="0" applyFill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</cellXfs>
  <cellStyles count="1">
    <cellStyle name="一般" xfId="0" builtinId="0"/>
  </cellStyles>
  <dxfs count="738"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21" t="s">
        <v>0</v>
      </c>
      <c r="B1" s="21" t="s">
        <v>1</v>
      </c>
      <c r="C1" s="22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22"/>
      <c r="B2" s="21" t="s">
        <v>7</v>
      </c>
      <c r="C2" s="22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22"/>
      <c r="B3" s="21" t="s">
        <v>9</v>
      </c>
      <c r="C3" s="22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22"/>
      <c r="B4" s="21" t="s">
        <v>11</v>
      </c>
      <c r="C4" s="22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22"/>
      <c r="B5" s="21" t="s">
        <v>12</v>
      </c>
      <c r="C5" s="22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21" t="s">
        <v>13</v>
      </c>
      <c r="B7" s="21" t="s">
        <v>14</v>
      </c>
      <c r="C7" s="5" t="s">
        <v>15</v>
      </c>
    </row>
    <row r="8" spans="1:15" s="8" customFormat="1" x14ac:dyDescent="0.3">
      <c r="A8" s="22"/>
      <c r="B8" s="22"/>
      <c r="C8" s="5" t="s">
        <v>16</v>
      </c>
    </row>
    <row r="10" spans="1:15" x14ac:dyDescent="0.3">
      <c r="A10" s="20" t="s">
        <v>17</v>
      </c>
      <c r="B10" s="7" t="b">
        <v>1</v>
      </c>
      <c r="C10" s="5" t="s">
        <v>18</v>
      </c>
    </row>
    <row r="11" spans="1:15" x14ac:dyDescent="0.3">
      <c r="A11" s="21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21" t="s">
        <v>20</v>
      </c>
      <c r="K13" s="23"/>
      <c r="L13" s="22"/>
      <c r="M13" s="21" t="s">
        <v>21</v>
      </c>
      <c r="N13" s="22"/>
      <c r="O13" s="22"/>
    </row>
    <row r="14" spans="1:15" x14ac:dyDescent="0.3">
      <c r="A14" s="21" t="s">
        <v>22</v>
      </c>
      <c r="B14" s="7" t="s">
        <v>23</v>
      </c>
      <c r="C14" s="8" t="s">
        <v>24</v>
      </c>
      <c r="G14" s="8"/>
      <c r="J14" s="21" t="s">
        <v>25</v>
      </c>
      <c r="K14" s="23"/>
      <c r="L14" s="22"/>
      <c r="M14" s="21" t="s">
        <v>26</v>
      </c>
      <c r="N14" s="22"/>
      <c r="O14" s="22"/>
    </row>
    <row r="15" spans="1:15" x14ac:dyDescent="0.3">
      <c r="A15" s="21"/>
      <c r="B15" s="7" t="s">
        <v>27</v>
      </c>
      <c r="C15" s="8" t="s">
        <v>28</v>
      </c>
      <c r="J15" s="21" t="s">
        <v>29</v>
      </c>
      <c r="K15" s="23"/>
      <c r="L15" s="22"/>
      <c r="M15" s="21" t="s">
        <v>30</v>
      </c>
      <c r="N15" s="22"/>
      <c r="O15" s="22"/>
    </row>
    <row r="17" spans="1:7" x14ac:dyDescent="0.3">
      <c r="A17" s="20" t="s">
        <v>31</v>
      </c>
      <c r="B17" s="7" t="s">
        <v>32</v>
      </c>
    </row>
    <row r="18" spans="1:7" x14ac:dyDescent="0.3">
      <c r="A18" s="21"/>
      <c r="B18" s="7" t="s">
        <v>33</v>
      </c>
    </row>
    <row r="19" spans="1:7" x14ac:dyDescent="0.3">
      <c r="A19" s="21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21" t="s">
        <v>35</v>
      </c>
      <c r="B21" s="21" t="s">
        <v>36</v>
      </c>
      <c r="D21" s="8" t="s">
        <v>37</v>
      </c>
    </row>
    <row r="22" spans="1:7" ht="16.8" customHeight="1" thickBot="1" x14ac:dyDescent="0.35">
      <c r="A22" s="21"/>
      <c r="B22" s="21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21"/>
      <c r="B23" s="21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21"/>
      <c r="B24" s="21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21"/>
      <c r="B25" s="21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21"/>
      <c r="B26" s="21" t="s">
        <v>45</v>
      </c>
      <c r="C26" s="7"/>
      <c r="D26" s="8" t="s">
        <v>46</v>
      </c>
    </row>
    <row r="27" spans="1:7" ht="16.8" customHeight="1" thickBot="1" x14ac:dyDescent="0.35">
      <c r="A27" s="21"/>
      <c r="B27" s="21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21"/>
      <c r="B28" s="21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21"/>
      <c r="B29" s="21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21"/>
      <c r="B30" s="21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21"/>
      <c r="B31" s="21" t="s">
        <v>47</v>
      </c>
      <c r="C31" s="7"/>
      <c r="D31" s="8" t="s">
        <v>48</v>
      </c>
    </row>
    <row r="32" spans="1:7" ht="16.8" customHeight="1" thickBot="1" x14ac:dyDescent="0.35">
      <c r="A32" s="21"/>
      <c r="B32" s="21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21"/>
      <c r="B33" s="21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21"/>
      <c r="B34" s="21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21"/>
      <c r="B35" s="21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21"/>
      <c r="B36" s="21" t="s">
        <v>49</v>
      </c>
      <c r="C36" s="7"/>
      <c r="D36" s="8" t="s">
        <v>50</v>
      </c>
    </row>
    <row r="37" spans="1:7" ht="16.8" customHeight="1" thickBot="1" x14ac:dyDescent="0.35">
      <c r="A37" s="21"/>
      <c r="B37" s="21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21"/>
      <c r="B38" s="21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21"/>
      <c r="B39" s="21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21"/>
      <c r="B40" s="21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21"/>
      <c r="B41" s="21" t="s">
        <v>51</v>
      </c>
      <c r="C41" s="7"/>
      <c r="D41" s="8" t="s">
        <v>52</v>
      </c>
    </row>
    <row r="42" spans="1:7" ht="16.8" customHeight="1" thickBot="1" x14ac:dyDescent="0.35">
      <c r="A42" s="21"/>
      <c r="B42" s="21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21"/>
      <c r="B43" s="21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21"/>
      <c r="B44" s="21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21"/>
      <c r="B45" s="21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21"/>
      <c r="B46" s="21" t="s">
        <v>53</v>
      </c>
      <c r="C46" s="7"/>
      <c r="D46" s="8" t="s">
        <v>54</v>
      </c>
    </row>
    <row r="47" spans="1:7" ht="16.8" customHeight="1" thickBot="1" x14ac:dyDescent="0.35">
      <c r="A47" s="21"/>
      <c r="B47" s="21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21"/>
      <c r="B48" s="21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21"/>
      <c r="B49" s="21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21"/>
      <c r="B50" s="21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B1:C1"/>
    <mergeCell ref="A1:A5"/>
    <mergeCell ref="B7:B8"/>
    <mergeCell ref="A7:A8"/>
    <mergeCell ref="B5:C5"/>
    <mergeCell ref="B4:C4"/>
    <mergeCell ref="B3:C3"/>
    <mergeCell ref="B2:C2"/>
    <mergeCell ref="M13:O13"/>
    <mergeCell ref="J15:L15"/>
    <mergeCell ref="J14:L14"/>
    <mergeCell ref="J13:L13"/>
    <mergeCell ref="A14:A15"/>
    <mergeCell ref="M14:O14"/>
    <mergeCell ref="B36:B40"/>
    <mergeCell ref="B41:B45"/>
    <mergeCell ref="B46:B50"/>
    <mergeCell ref="A21:A50"/>
    <mergeCell ref="M15:O15"/>
    <mergeCell ref="A10:A11"/>
    <mergeCell ref="A17:A19"/>
    <mergeCell ref="B21:B25"/>
    <mergeCell ref="B26:B30"/>
    <mergeCell ref="B31:B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U46"/>
  <sheetViews>
    <sheetView tabSelected="1"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D6" sqref="A1:XFD1048576"/>
    </sheetView>
  </sheetViews>
  <sheetFormatPr defaultColWidth="8.88671875" defaultRowHeight="16.2" x14ac:dyDescent="0.3"/>
  <cols>
    <col min="1" max="1" width="8.109375" style="12" customWidth="1"/>
    <col min="2" max="3" width="8.88671875" style="12" customWidth="1"/>
    <col min="4" max="11" width="8.88671875" style="13" customWidth="1"/>
    <col min="12" max="17" width="8.88671875" style="13"/>
    <col min="18" max="18" width="8.88671875" style="12"/>
    <col min="19" max="21" width="8.88671875" style="10"/>
    <col min="22" max="16384" width="8.88671875" style="12"/>
  </cols>
  <sheetData>
    <row r="1" spans="1:21" ht="16.2" customHeight="1" x14ac:dyDescent="0.3">
      <c r="A1" s="21" t="s">
        <v>77</v>
      </c>
      <c r="B1" s="25"/>
      <c r="C1" s="25"/>
      <c r="D1" s="30" t="str">
        <f t="shared" ref="D1:O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ref="P1:Q1" si="1">P3&amp;P4&amp;P5&amp;P6</f>
        <v>NGRPW</v>
      </c>
      <c r="Q1" s="29" t="str">
        <f t="shared" si="1"/>
        <v>NGRDPW</v>
      </c>
    </row>
    <row r="2" spans="1:21" x14ac:dyDescent="0.3">
      <c r="A2" s="13"/>
      <c r="B2" s="13" t="s">
        <v>35</v>
      </c>
      <c r="C2" s="13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5" t="s">
        <v>62</v>
      </c>
      <c r="E3" s="15" t="s">
        <v>62</v>
      </c>
      <c r="F3" s="15" t="s">
        <v>66</v>
      </c>
      <c r="G3" s="15" t="s">
        <v>66</v>
      </c>
      <c r="H3" s="15" t="s">
        <v>67</v>
      </c>
      <c r="I3" s="15" t="s">
        <v>67</v>
      </c>
      <c r="J3" s="15" t="s">
        <v>62</v>
      </c>
      <c r="K3" s="15" t="s">
        <v>62</v>
      </c>
      <c r="L3" s="15" t="s">
        <v>76</v>
      </c>
      <c r="M3" s="15" t="s">
        <v>76</v>
      </c>
      <c r="N3" s="15" t="s">
        <v>75</v>
      </c>
      <c r="O3" s="15" t="s">
        <v>75</v>
      </c>
      <c r="P3" s="15" t="s">
        <v>68</v>
      </c>
      <c r="Q3" s="15" t="s">
        <v>68</v>
      </c>
    </row>
    <row r="4" spans="1:21" x14ac:dyDescent="0.3">
      <c r="A4" s="28" t="s">
        <v>70</v>
      </c>
      <c r="B4" s="28"/>
      <c r="C4" s="28"/>
      <c r="D4" s="15" t="s">
        <v>64</v>
      </c>
      <c r="E4" s="15" t="s">
        <v>64</v>
      </c>
      <c r="F4" s="15" t="s">
        <v>64</v>
      </c>
      <c r="G4" s="15" t="s">
        <v>64</v>
      </c>
      <c r="H4" s="15" t="s">
        <v>64</v>
      </c>
      <c r="I4" s="15" t="s">
        <v>64</v>
      </c>
      <c r="J4" s="15" t="s">
        <v>64</v>
      </c>
      <c r="K4" s="15" t="s">
        <v>64</v>
      </c>
      <c r="L4" s="15" t="s">
        <v>64</v>
      </c>
      <c r="M4" s="15" t="s">
        <v>64</v>
      </c>
      <c r="N4" s="15" t="s">
        <v>64</v>
      </c>
      <c r="O4" s="15" t="s">
        <v>64</v>
      </c>
      <c r="P4" s="15" t="s">
        <v>64</v>
      </c>
      <c r="Q4" s="15" t="s">
        <v>64</v>
      </c>
    </row>
    <row r="5" spans="1:21" x14ac:dyDescent="0.3">
      <c r="A5" s="15"/>
      <c r="B5" s="15" t="s">
        <v>74</v>
      </c>
      <c r="C5" s="15"/>
      <c r="D5" s="15"/>
      <c r="E5" s="15" t="s">
        <v>74</v>
      </c>
      <c r="F5" s="15"/>
      <c r="G5" s="15" t="s">
        <v>74</v>
      </c>
      <c r="H5" s="15"/>
      <c r="I5" s="15" t="s">
        <v>74</v>
      </c>
      <c r="J5" s="15"/>
      <c r="K5" s="15" t="s">
        <v>74</v>
      </c>
      <c r="L5" s="15"/>
      <c r="M5" s="15" t="s">
        <v>74</v>
      </c>
      <c r="N5" s="15"/>
      <c r="O5" s="15" t="s">
        <v>74</v>
      </c>
      <c r="P5" s="15"/>
      <c r="Q5" s="15" t="s">
        <v>74</v>
      </c>
    </row>
    <row r="6" spans="1:21" x14ac:dyDescent="0.3">
      <c r="A6" s="28" t="s">
        <v>71</v>
      </c>
      <c r="B6" s="28"/>
      <c r="C6" s="28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65</v>
      </c>
      <c r="K6" s="15" t="s">
        <v>65</v>
      </c>
      <c r="L6" s="15" t="s">
        <v>65</v>
      </c>
      <c r="M6" s="15" t="s">
        <v>65</v>
      </c>
      <c r="N6" s="15" t="s">
        <v>65</v>
      </c>
      <c r="O6" s="15" t="s">
        <v>65</v>
      </c>
      <c r="P6" s="15" t="s">
        <v>65</v>
      </c>
      <c r="Q6" s="15" t="s">
        <v>65</v>
      </c>
    </row>
    <row r="7" spans="1:21" x14ac:dyDescent="0.3">
      <c r="A7" s="24" t="s">
        <v>56</v>
      </c>
      <c r="B7" s="25"/>
      <c r="C7" s="2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3" t="s">
        <v>23</v>
      </c>
      <c r="D8" s="12">
        <v>6.0778999999999996</v>
      </c>
      <c r="E8" s="12">
        <v>4.9419000000000004</v>
      </c>
      <c r="F8" s="12">
        <v>6.1196000000000002</v>
      </c>
      <c r="G8" s="12">
        <v>6.0133999999999999</v>
      </c>
      <c r="H8" s="12">
        <v>6.4610000000000003</v>
      </c>
      <c r="I8" s="12">
        <v>6.5110000000000001</v>
      </c>
      <c r="J8" s="13">
        <v>-4.8000000000000001E-2</v>
      </c>
      <c r="K8" s="13">
        <v>-4.8000000000000001E-2</v>
      </c>
      <c r="L8" s="13">
        <v>-4.8000000000000001E-2</v>
      </c>
      <c r="M8" s="13">
        <v>-4.8000000000000001E-2</v>
      </c>
      <c r="N8" s="13">
        <v>-4.8000000000000001E-2</v>
      </c>
      <c r="O8" s="13">
        <v>-4.8000000000000001E-2</v>
      </c>
      <c r="P8" s="13">
        <v>0.3982</v>
      </c>
      <c r="Q8" s="13">
        <v>1.7997000000000001</v>
      </c>
      <c r="S8" s="11" t="str">
        <f ca="1">INDIRECT(ADDRESS(1, MATCH(MAX(D8:Q8),D8:Q8,0)+3, 4),TRUE)</f>
        <v>DAG2RDEPW</v>
      </c>
      <c r="T8" s="11" t="str">
        <f ca="1">S8</f>
        <v>DAG2RDEPW</v>
      </c>
      <c r="U8" s="11"/>
    </row>
    <row r="9" spans="1:21" x14ac:dyDescent="0.3">
      <c r="A9" s="25"/>
      <c r="B9" s="25"/>
      <c r="C9" s="13" t="s">
        <v>78</v>
      </c>
      <c r="D9" s="12">
        <v>-4.8000000000000001E-2</v>
      </c>
      <c r="E9" s="12">
        <v>-4.8000000000000001E-2</v>
      </c>
      <c r="F9" s="12">
        <v>-4.8000000000000001E-2</v>
      </c>
      <c r="G9" s="12">
        <v>-4.8000000000000001E-2</v>
      </c>
      <c r="H9" s="12">
        <v>-4.8000000000000001E-2</v>
      </c>
      <c r="I9" s="12">
        <v>-4.8000000000000001E-2</v>
      </c>
      <c r="J9" s="13">
        <v>-4.8000000000000001E-2</v>
      </c>
      <c r="K9" s="13">
        <v>-4.8000000000000001E-2</v>
      </c>
      <c r="L9" s="13">
        <v>-4.8000000000000001E-2</v>
      </c>
      <c r="M9" s="13">
        <v>-4.8000000000000001E-2</v>
      </c>
      <c r="N9" s="13">
        <v>-4.8000000000000001E-2</v>
      </c>
      <c r="O9" s="13">
        <v>-4.8000000000000001E-2</v>
      </c>
      <c r="P9" s="13">
        <v>6.3295000000000003</v>
      </c>
      <c r="Q9" s="13">
        <v>1.929</v>
      </c>
      <c r="S9" s="11" t="str">
        <f ca="1">INDIRECT(ADDRESS(1, MATCH(MAX(D9:Q9),D9:Q9,0)+3, 4),TRUE)</f>
        <v>NGRPW</v>
      </c>
      <c r="T9" s="11"/>
      <c r="U9" s="11" t="str">
        <f ca="1">S9</f>
        <v>NGRPW</v>
      </c>
    </row>
    <row r="10" spans="1:21" x14ac:dyDescent="0.3">
      <c r="A10" s="25"/>
      <c r="B10" s="21" t="s">
        <v>49</v>
      </c>
      <c r="C10" s="13" t="s">
        <v>23</v>
      </c>
      <c r="D10" s="12">
        <v>19.022600000000001</v>
      </c>
      <c r="E10" s="12">
        <v>20.368099999999998</v>
      </c>
      <c r="F10" s="12">
        <v>19.281600000000001</v>
      </c>
      <c r="G10" s="12"/>
      <c r="H10" s="12">
        <v>19.104600000000001</v>
      </c>
      <c r="I10" s="12"/>
      <c r="J10" s="13">
        <v>15.248200000000001</v>
      </c>
      <c r="K10" s="13">
        <v>15.1182</v>
      </c>
      <c r="L10" s="13">
        <v>14.0349</v>
      </c>
      <c r="M10" s="13">
        <v>16.5915</v>
      </c>
      <c r="N10" s="13">
        <v>15.165100000000001</v>
      </c>
      <c r="O10" s="13">
        <v>14.533200000000001</v>
      </c>
      <c r="P10" s="13">
        <v>19.5183</v>
      </c>
      <c r="Q10" s="13">
        <v>18.262899999999998</v>
      </c>
      <c r="S10" s="11" t="str">
        <f ca="1">INDIRECT(ADDRESS(1, MATCH(MAX(D10:Q10),D10:Q10,0)+3, 4),TRUE)</f>
        <v>MIOARDEPW</v>
      </c>
      <c r="T10" s="11" t="str">
        <f ca="1">S10</f>
        <v>MIOARDEPW</v>
      </c>
      <c r="U10" s="11"/>
    </row>
    <row r="11" spans="1:21" x14ac:dyDescent="0.3">
      <c r="A11" s="25"/>
      <c r="B11" s="25"/>
      <c r="C11" s="13" t="s">
        <v>78</v>
      </c>
      <c r="D11" s="12">
        <v>10.1089</v>
      </c>
      <c r="E11" s="12">
        <v>9.4316999999999993</v>
      </c>
      <c r="F11" s="12">
        <v>10.049300000000001</v>
      </c>
      <c r="G11" s="12">
        <v>9.6321999999999992</v>
      </c>
      <c r="H11" s="12">
        <v>9.0687999999999995</v>
      </c>
      <c r="I11" s="12">
        <v>10.146800000000001</v>
      </c>
      <c r="J11" s="13">
        <v>9.7893000000000008</v>
      </c>
      <c r="K11" s="13">
        <v>10.071</v>
      </c>
      <c r="L11" s="13">
        <v>11.1273</v>
      </c>
      <c r="M11" s="13">
        <v>9.3071999999999999</v>
      </c>
      <c r="N11" s="13">
        <v>9.9842999999999993</v>
      </c>
      <c r="O11" s="13">
        <v>10.8131</v>
      </c>
      <c r="P11" s="13">
        <v>10.328799999999999</v>
      </c>
      <c r="Q11" s="13">
        <v>6.5606999999999998</v>
      </c>
      <c r="S11" s="11" t="str">
        <f ca="1">INDIRECT(ADDRESS(1, MATCH(MAX(D11:Q11),D11:Q11,0)+3, 4),TRUE)</f>
        <v>DAG1RPW</v>
      </c>
      <c r="T11" s="11"/>
      <c r="U11" s="11" t="str">
        <f ca="1">S11</f>
        <v>DAG1RPW</v>
      </c>
    </row>
    <row r="12" spans="1:21" x14ac:dyDescent="0.3">
      <c r="B12" s="13"/>
      <c r="C12" s="13"/>
      <c r="D12" s="12"/>
      <c r="E12" s="12"/>
      <c r="F12" s="12"/>
      <c r="G12" s="12"/>
      <c r="H12" s="12"/>
      <c r="I12" s="12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3" t="s">
        <v>23</v>
      </c>
      <c r="D13" s="12">
        <v>5.9759000000000002</v>
      </c>
      <c r="E13" s="12">
        <v>5.7712000000000003</v>
      </c>
      <c r="F13" s="12">
        <v>6.2605000000000004</v>
      </c>
      <c r="G13" s="12">
        <v>6.0571000000000002</v>
      </c>
      <c r="H13" s="12">
        <v>6.1855000000000002</v>
      </c>
      <c r="I13" s="12">
        <v>5.91</v>
      </c>
      <c r="J13" s="13">
        <v>-4.8000000000000001E-2</v>
      </c>
      <c r="K13" s="13">
        <v>-4.8000000000000001E-2</v>
      </c>
      <c r="L13" s="13">
        <v>-4.8000000000000001E-2</v>
      </c>
      <c r="M13" s="13">
        <v>-4.8000000000000001E-2</v>
      </c>
      <c r="N13" s="13">
        <v>-4.8000000000000001E-2</v>
      </c>
      <c r="O13" s="13">
        <v>-4.8000000000000001E-2</v>
      </c>
      <c r="P13" s="13">
        <v>1.0605</v>
      </c>
      <c r="Q13" s="13">
        <v>2.1320000000000001</v>
      </c>
      <c r="S13" s="11" t="str">
        <f ca="1">INDIRECT(ADDRESS(1, MATCH(MAX(D13:Q13),D13:Q13,0)+3, 4),TRUE)</f>
        <v>DAG1REPW</v>
      </c>
      <c r="T13" s="11" t="str">
        <f ca="1">S13</f>
        <v>DAG1REPW</v>
      </c>
      <c r="U13" s="11"/>
    </row>
    <row r="14" spans="1:21" x14ac:dyDescent="0.3">
      <c r="A14" s="25"/>
      <c r="B14" s="25"/>
      <c r="C14" s="13" t="s">
        <v>78</v>
      </c>
      <c r="D14" s="12">
        <v>-4.8000000000000001E-2</v>
      </c>
      <c r="E14" s="12">
        <v>-4.8000000000000001E-2</v>
      </c>
      <c r="F14" s="12">
        <v>-4.8000000000000001E-2</v>
      </c>
      <c r="G14" s="12">
        <v>-4.8000000000000001E-2</v>
      </c>
      <c r="H14" s="12">
        <v>-4.8000000000000001E-2</v>
      </c>
      <c r="I14" s="12">
        <v>-4.8000000000000001E-2</v>
      </c>
      <c r="J14" s="13">
        <v>-4.8000000000000001E-2</v>
      </c>
      <c r="K14" s="13">
        <v>-4.8000000000000001E-2</v>
      </c>
      <c r="L14" s="13">
        <v>-4.8000000000000001E-2</v>
      </c>
      <c r="M14" s="13">
        <v>-4.8000000000000001E-2</v>
      </c>
      <c r="N14" s="13">
        <v>-4.8000000000000001E-2</v>
      </c>
      <c r="O14" s="13">
        <v>-4.8000000000000001E-2</v>
      </c>
      <c r="P14" s="13">
        <v>2.6423999999999999</v>
      </c>
      <c r="Q14" s="13">
        <v>4.6501000000000001</v>
      </c>
      <c r="S14" s="11" t="str">
        <f ca="1">INDIRECT(ADDRESS(1, MATCH(MAX(D14:Q14),D14:Q14,0)+3, 4),TRUE)</f>
        <v>NGRDPW</v>
      </c>
      <c r="T14" s="11"/>
      <c r="U14" s="11" t="str">
        <f ca="1">S14</f>
        <v>NGRDPW</v>
      </c>
    </row>
    <row r="15" spans="1:21" x14ac:dyDescent="0.3">
      <c r="A15" s="25"/>
      <c r="B15" s="21" t="s">
        <v>49</v>
      </c>
      <c r="C15" s="13" t="s">
        <v>23</v>
      </c>
      <c r="D15" s="12">
        <v>19.430900000000001</v>
      </c>
      <c r="E15" s="12">
        <v>20.671399999999998</v>
      </c>
      <c r="F15" s="12">
        <v>20.518699999999999</v>
      </c>
      <c r="G15" s="12">
        <v>20.544</v>
      </c>
      <c r="H15" s="12">
        <v>20.298400000000001</v>
      </c>
      <c r="I15" s="12">
        <v>20.979299999999999</v>
      </c>
      <c r="J15" s="13">
        <v>15.3782</v>
      </c>
      <c r="K15" s="13">
        <v>15.031499999999999</v>
      </c>
      <c r="L15" s="13">
        <v>15.1724</v>
      </c>
      <c r="M15" s="13">
        <v>15.811500000000001</v>
      </c>
      <c r="N15" s="13">
        <v>14.688499999999999</v>
      </c>
      <c r="O15" s="13">
        <v>15.320399999999999</v>
      </c>
      <c r="P15" s="13">
        <v>18.255500000000001</v>
      </c>
      <c r="Q15" s="13">
        <v>13.935</v>
      </c>
      <c r="S15" s="11" t="str">
        <f ca="1">INDIRECT(ADDRESS(1, MATCH(MAX(D15:Q15),D15:Q15,0)+3, 4),TRUE)</f>
        <v>DAG2RDEPW</v>
      </c>
      <c r="T15" s="11" t="str">
        <f ca="1">S15</f>
        <v>DAG2RDEPW</v>
      </c>
      <c r="U15" s="11"/>
    </row>
    <row r="16" spans="1:21" x14ac:dyDescent="0.3">
      <c r="A16" s="25"/>
      <c r="B16" s="25"/>
      <c r="C16" s="13" t="s">
        <v>78</v>
      </c>
      <c r="D16" s="12">
        <v>10.1089</v>
      </c>
      <c r="E16" s="12">
        <v>10.948499999999999</v>
      </c>
      <c r="F16" s="12">
        <v>9.5617999999999999</v>
      </c>
      <c r="G16" s="12">
        <v>8.7004999999999999</v>
      </c>
      <c r="H16" s="12">
        <v>9.9951000000000008</v>
      </c>
      <c r="I16" s="12">
        <v>10.298500000000001</v>
      </c>
      <c r="J16" s="13">
        <v>10.493499999999999</v>
      </c>
      <c r="K16" s="13">
        <v>10.6289</v>
      </c>
      <c r="L16" s="13">
        <v>10.043900000000001</v>
      </c>
      <c r="M16" s="13">
        <v>11.1381</v>
      </c>
      <c r="N16" s="13">
        <v>9.6484000000000005</v>
      </c>
      <c r="O16" s="13">
        <v>10.401400000000001</v>
      </c>
      <c r="P16" s="13">
        <v>7.8353000000000002</v>
      </c>
      <c r="Q16" s="13">
        <v>9.1661999999999999</v>
      </c>
      <c r="S16" s="11" t="str">
        <f ca="1">INDIRECT(ADDRESS(1, MATCH(MAX(D16:Q16),D16:Q16,0)+3, 4),TRUE)</f>
        <v>DAG1RDPW</v>
      </c>
      <c r="T16" s="11"/>
      <c r="U16" s="11" t="str">
        <f ca="1">S16</f>
        <v>DAG1RDPW</v>
      </c>
    </row>
    <row r="17" spans="1:21" x14ac:dyDescent="0.3">
      <c r="A17" s="24" t="s">
        <v>57</v>
      </c>
      <c r="B17" s="25"/>
      <c r="C17" s="2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3" t="s">
        <v>23</v>
      </c>
      <c r="D18" s="12">
        <v>6.6167999999999996</v>
      </c>
      <c r="E18" s="12">
        <v>6.5362999999999998</v>
      </c>
      <c r="F18" s="12">
        <v>7.2629999999999999</v>
      </c>
      <c r="G18" s="12">
        <v>7.2567000000000004</v>
      </c>
      <c r="H18" s="12">
        <v>7.3303000000000003</v>
      </c>
      <c r="I18" s="12">
        <v>7.2462999999999997</v>
      </c>
      <c r="J18" s="13">
        <v>-9.9000000000000005E-2</v>
      </c>
      <c r="K18" s="13">
        <v>-9.9000000000000005E-2</v>
      </c>
      <c r="L18" s="13">
        <v>0.39650000000000002</v>
      </c>
      <c r="M18" s="13">
        <v>0.93579999999999997</v>
      </c>
      <c r="N18" s="13">
        <v>0.60680000000000001</v>
      </c>
      <c r="O18" s="13">
        <v>0.52839999999999998</v>
      </c>
      <c r="P18" s="13">
        <v>3.0371999999999999</v>
      </c>
      <c r="Q18" s="13">
        <v>2.6231</v>
      </c>
      <c r="S18" s="11" t="str">
        <f ca="1">INDIRECT(ADDRESS(1, MATCH(MAX(D18:Q18),D18:Q18,0)+3, 4),TRUE)</f>
        <v>DAG2REPW</v>
      </c>
      <c r="T18" s="11" t="str">
        <f ca="1">S18</f>
        <v>DAG2REPW</v>
      </c>
      <c r="U18" s="11"/>
    </row>
    <row r="19" spans="1:21" x14ac:dyDescent="0.3">
      <c r="A19" s="25"/>
      <c r="B19" s="25"/>
      <c r="C19" s="13" t="s">
        <v>78</v>
      </c>
      <c r="D19" s="12">
        <v>0.1968</v>
      </c>
      <c r="E19" s="12">
        <v>0.73</v>
      </c>
      <c r="F19" s="12">
        <v>-9.9000000000000005E-2</v>
      </c>
      <c r="G19" s="12">
        <v>-9.9000000000000005E-2</v>
      </c>
      <c r="H19" s="12">
        <v>-9.9000000000000005E-2</v>
      </c>
      <c r="I19" s="12">
        <v>-9.9000000000000005E-2</v>
      </c>
      <c r="J19" s="13">
        <v>0.51129999999999998</v>
      </c>
      <c r="K19" s="13">
        <v>0.56340000000000001</v>
      </c>
      <c r="L19" s="13">
        <v>-9.9000000000000005E-2</v>
      </c>
      <c r="M19" s="13">
        <v>-9.9000000000000005E-2</v>
      </c>
      <c r="N19" s="13">
        <v>-9.9000000000000005E-2</v>
      </c>
      <c r="O19" s="13">
        <v>-9.9000000000000005E-2</v>
      </c>
      <c r="P19" s="13">
        <v>6.6525999999999996</v>
      </c>
      <c r="Q19" s="13">
        <v>6.3921000000000001</v>
      </c>
      <c r="S19" s="11" t="str">
        <f ca="1">INDIRECT(ADDRESS(1, MATCH(MAX(D19:Q19),D19:Q19,0)+3, 4),TRUE)</f>
        <v>NGRPW</v>
      </c>
      <c r="T19" s="11"/>
      <c r="U19" s="11" t="str">
        <f ca="1">S19</f>
        <v>NGRPW</v>
      </c>
    </row>
    <row r="20" spans="1:21" x14ac:dyDescent="0.3">
      <c r="A20" s="25"/>
      <c r="B20" s="21" t="s">
        <v>49</v>
      </c>
      <c r="C20" s="13" t="s">
        <v>23</v>
      </c>
      <c r="D20" s="12">
        <v>28.038900000000002</v>
      </c>
      <c r="E20" s="12">
        <v>29.310400000000001</v>
      </c>
      <c r="F20" s="12">
        <v>22.979900000000001</v>
      </c>
      <c r="G20" s="12"/>
      <c r="H20" s="12">
        <v>22.692699999999999</v>
      </c>
      <c r="I20" s="12"/>
      <c r="J20" s="13">
        <v>19.6965</v>
      </c>
      <c r="K20" s="13">
        <v>20.191199999999998</v>
      </c>
      <c r="L20" s="13">
        <v>18.543199999999999</v>
      </c>
      <c r="M20" s="13">
        <v>19.406600000000001</v>
      </c>
      <c r="N20" s="13">
        <v>20.392299999999999</v>
      </c>
      <c r="O20" s="13">
        <v>20.2224</v>
      </c>
      <c r="P20" s="13">
        <v>24.121300000000002</v>
      </c>
      <c r="Q20" s="13">
        <v>22.084199999999999</v>
      </c>
      <c r="S20" s="11" t="str">
        <f ca="1">INDIRECT(ADDRESS(1, MATCH(MAX(D20:Q20),D20:Q20,0)+3, 4),TRUE)</f>
        <v>MIOARDEPW</v>
      </c>
      <c r="T20" s="11" t="str">
        <f ca="1">S20</f>
        <v>MIOARDEPW</v>
      </c>
      <c r="U20" s="11"/>
    </row>
    <row r="21" spans="1:21" x14ac:dyDescent="0.3">
      <c r="A21" s="25"/>
      <c r="B21" s="25"/>
      <c r="C21" s="13" t="s">
        <v>78</v>
      </c>
      <c r="D21" s="12">
        <v>11.195399999999999</v>
      </c>
      <c r="E21" s="12">
        <v>10.632099999999999</v>
      </c>
      <c r="F21" s="12">
        <v>12.0297</v>
      </c>
      <c r="G21" s="12">
        <v>11.9809</v>
      </c>
      <c r="H21" s="12">
        <v>11.043799999999999</v>
      </c>
      <c r="I21" s="12">
        <v>11.1792</v>
      </c>
      <c r="J21" s="13">
        <v>11.4175</v>
      </c>
      <c r="K21" s="13">
        <v>12.3222</v>
      </c>
      <c r="L21" s="13">
        <v>12.2843</v>
      </c>
      <c r="M21" s="13">
        <v>11.910500000000001</v>
      </c>
      <c r="N21" s="13">
        <v>11.959199999999999</v>
      </c>
      <c r="O21" s="13">
        <v>11.9917</v>
      </c>
      <c r="P21" s="13">
        <v>16.2666</v>
      </c>
      <c r="Q21" s="13">
        <v>17.750599999999999</v>
      </c>
      <c r="S21" s="11" t="str">
        <f ca="1">INDIRECT(ADDRESS(1, MATCH(MAX(D21:Q21),D21:Q21,0)+3, 4),TRUE)</f>
        <v>NGRDPW</v>
      </c>
      <c r="T21" s="11"/>
      <c r="U21" s="11" t="str">
        <f ca="1">S21</f>
        <v>NGRDPW</v>
      </c>
    </row>
    <row r="22" spans="1:21" x14ac:dyDescent="0.3">
      <c r="B22" s="13"/>
      <c r="C22" s="13"/>
      <c r="D22" s="12"/>
      <c r="E22" s="12"/>
      <c r="F22" s="12"/>
      <c r="G22" s="12"/>
      <c r="H22" s="12"/>
      <c r="I22" s="12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3" t="s">
        <v>23</v>
      </c>
      <c r="D23" s="12">
        <v>6.5751999999999997</v>
      </c>
      <c r="E23" s="12">
        <v>6.9527000000000001</v>
      </c>
      <c r="F23" s="12">
        <v>7.1477000000000004</v>
      </c>
      <c r="G23" s="12">
        <v>7.0637999999999996</v>
      </c>
      <c r="H23" s="12">
        <v>7.1768999999999998</v>
      </c>
      <c r="I23" s="12">
        <v>7.2920999999999996</v>
      </c>
      <c r="J23" s="13">
        <v>-9.9000000000000005E-2</v>
      </c>
      <c r="K23" s="13">
        <v>-9.9000000000000005E-2</v>
      </c>
      <c r="L23" s="13">
        <v>0.3604</v>
      </c>
      <c r="M23" s="13">
        <v>0.72760000000000002</v>
      </c>
      <c r="N23" s="13">
        <v>0.70669999999999999</v>
      </c>
      <c r="O23" s="13">
        <v>0.18</v>
      </c>
      <c r="P23" s="13">
        <v>1.5584</v>
      </c>
      <c r="Q23" s="13">
        <v>3.0891999999999999</v>
      </c>
      <c r="S23" s="11" t="str">
        <f ca="1">INDIRECT(ADDRESS(1, MATCH(MAX(D23:Q23),D23:Q23,0)+3, 4),TRUE)</f>
        <v>DAG2RDEPW</v>
      </c>
      <c r="T23" s="11" t="str">
        <f ca="1">S23</f>
        <v>DAG2RDEPW</v>
      </c>
      <c r="U23" s="11"/>
    </row>
    <row r="24" spans="1:21" x14ac:dyDescent="0.3">
      <c r="A24" s="25"/>
      <c r="B24" s="25"/>
      <c r="C24" s="13" t="s">
        <v>78</v>
      </c>
      <c r="D24" s="12">
        <v>0.65090000000000003</v>
      </c>
      <c r="E24" s="12">
        <v>0.68840000000000001</v>
      </c>
      <c r="F24" s="12">
        <v>-9.9000000000000005E-2</v>
      </c>
      <c r="G24" s="12">
        <v>-9.9000000000000005E-2</v>
      </c>
      <c r="H24" s="12">
        <v>-9.9000000000000005E-2</v>
      </c>
      <c r="I24" s="12">
        <v>-9.9000000000000005E-2</v>
      </c>
      <c r="J24" s="13">
        <v>0.50919999999999999</v>
      </c>
      <c r="K24" s="13">
        <v>0.58209999999999995</v>
      </c>
      <c r="L24" s="13">
        <v>-9.9000000000000005E-2</v>
      </c>
      <c r="M24" s="13">
        <v>-9.9000000000000005E-2</v>
      </c>
      <c r="N24" s="13">
        <v>-9.9000000000000005E-2</v>
      </c>
      <c r="O24" s="13">
        <v>-9.9000000000000005E-2</v>
      </c>
      <c r="P24" s="13">
        <v>8.1830999999999996</v>
      </c>
      <c r="Q24" s="13">
        <v>6.2373000000000003</v>
      </c>
      <c r="S24" s="11" t="str">
        <f ca="1">INDIRECT(ADDRESS(1, MATCH(MAX(D24:Q24),D24:Q24,0)+3, 4),TRUE)</f>
        <v>NGRPW</v>
      </c>
      <c r="T24" s="11"/>
      <c r="U24" s="11" t="str">
        <f ca="1">S24</f>
        <v>NGRPW</v>
      </c>
    </row>
    <row r="25" spans="1:21" x14ac:dyDescent="0.3">
      <c r="A25" s="25"/>
      <c r="B25" s="21" t="s">
        <v>49</v>
      </c>
      <c r="C25" s="13" t="s">
        <v>23</v>
      </c>
      <c r="D25" s="12">
        <v>28.476299999999998</v>
      </c>
      <c r="E25" s="12">
        <v>29.518000000000001</v>
      </c>
      <c r="F25" s="12">
        <v>23.438600000000001</v>
      </c>
      <c r="G25" s="12">
        <v>22.6187</v>
      </c>
      <c r="H25" s="12">
        <v>23.2074</v>
      </c>
      <c r="I25" s="12">
        <v>22.461600000000001</v>
      </c>
      <c r="J25" s="13">
        <v>20.797899999999998</v>
      </c>
      <c r="K25" s="13">
        <v>21.335899999999999</v>
      </c>
      <c r="L25" s="13">
        <v>19.715299999999999</v>
      </c>
      <c r="M25" s="13">
        <v>19.453499999999998</v>
      </c>
      <c r="N25" s="13">
        <v>19.736799999999999</v>
      </c>
      <c r="O25" s="13">
        <v>19.493300000000001</v>
      </c>
      <c r="P25" s="13">
        <v>23.521100000000001</v>
      </c>
      <c r="Q25" s="13">
        <v>21.125800000000002</v>
      </c>
      <c r="S25" s="11" t="str">
        <f ca="1">INDIRECT(ADDRESS(1, MATCH(MAX(D25:Q25),D25:Q25,0)+3, 4),TRUE)</f>
        <v>MIOARDEPW</v>
      </c>
      <c r="T25" s="11" t="str">
        <f ca="1">S25</f>
        <v>MIOARDEPW</v>
      </c>
      <c r="U25" s="11"/>
    </row>
    <row r="26" spans="1:21" x14ac:dyDescent="0.3">
      <c r="A26" s="25"/>
      <c r="B26" s="25"/>
      <c r="C26" s="13" t="s">
        <v>78</v>
      </c>
      <c r="D26" s="12">
        <v>11.915900000000001</v>
      </c>
      <c r="E26" s="12">
        <v>11.8292</v>
      </c>
      <c r="F26" s="12">
        <v>11.655900000000001</v>
      </c>
      <c r="G26" s="12">
        <v>11.3363</v>
      </c>
      <c r="H26" s="12">
        <v>11.8238</v>
      </c>
      <c r="I26" s="12">
        <v>12.0892</v>
      </c>
      <c r="J26" s="13">
        <v>11.9267</v>
      </c>
      <c r="K26" s="13">
        <v>11.4825</v>
      </c>
      <c r="L26" s="13">
        <v>11.390499999999999</v>
      </c>
      <c r="M26" s="13">
        <v>10.9138</v>
      </c>
      <c r="N26" s="13">
        <v>11.5367</v>
      </c>
      <c r="O26" s="13">
        <v>10.5725</v>
      </c>
      <c r="P26" s="13">
        <v>16.389800000000001</v>
      </c>
      <c r="Q26" s="13">
        <v>20.033300000000001</v>
      </c>
      <c r="S26" s="11" t="str">
        <f ca="1">INDIRECT(ADDRESS(1, MATCH(MAX(D26:Q26),D26:Q26,0)+3, 4),TRUE)</f>
        <v>NGRDPW</v>
      </c>
      <c r="T26" s="11"/>
      <c r="U26" s="11" t="str">
        <f ca="1">S26</f>
        <v>NGRDPW</v>
      </c>
    </row>
    <row r="27" spans="1:21" x14ac:dyDescent="0.3">
      <c r="A27" s="24" t="s">
        <v>58</v>
      </c>
      <c r="B27" s="25"/>
      <c r="C27" s="2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3" t="s">
        <v>23</v>
      </c>
      <c r="D28" s="12">
        <v>6.9634</v>
      </c>
      <c r="E28" s="12">
        <v>6.9884000000000004</v>
      </c>
      <c r="F28" s="12">
        <v>7.3609999999999998</v>
      </c>
      <c r="G28" s="12">
        <v>7.3103999999999996</v>
      </c>
      <c r="H28" s="12">
        <v>6.9516</v>
      </c>
      <c r="I28" s="12">
        <v>7.2583000000000002</v>
      </c>
      <c r="J28" s="13">
        <v>4.4253999999999998</v>
      </c>
      <c r="K28" s="13">
        <v>3.9015</v>
      </c>
      <c r="L28" s="13">
        <v>5.6704999999999997</v>
      </c>
      <c r="M28" s="13">
        <v>5.8231000000000002</v>
      </c>
      <c r="N28" s="13">
        <v>5.7134999999999998</v>
      </c>
      <c r="O28" s="13">
        <v>5.7592999999999996</v>
      </c>
      <c r="P28" s="13">
        <v>5.7041000000000004</v>
      </c>
      <c r="Q28" s="13">
        <v>4.2679</v>
      </c>
      <c r="S28" s="11" t="str">
        <f ca="1">INDIRECT(ADDRESS(1, MATCH(MAX(D28:Q28),D28:Q28,0)+3, 4),TRUE)</f>
        <v>DAG1REPW</v>
      </c>
      <c r="T28" s="11" t="str">
        <f ca="1">S28</f>
        <v>DAG1REPW</v>
      </c>
      <c r="U28" s="11"/>
    </row>
    <row r="29" spans="1:21" x14ac:dyDescent="0.3">
      <c r="A29" s="25"/>
      <c r="B29" s="25"/>
      <c r="C29" s="13" t="s">
        <v>78</v>
      </c>
      <c r="D29" s="12">
        <v>5.3860000000000001</v>
      </c>
      <c r="E29" s="12">
        <v>5.9644000000000004</v>
      </c>
      <c r="F29" s="12">
        <v>9.3957999999999995</v>
      </c>
      <c r="G29" s="12">
        <v>10.073700000000001</v>
      </c>
      <c r="H29" s="12">
        <v>10.1</v>
      </c>
      <c r="I29" s="12">
        <v>9.0374999999999996</v>
      </c>
      <c r="J29" s="13">
        <v>5.5046999999999997</v>
      </c>
      <c r="K29" s="13">
        <v>5.0693000000000001</v>
      </c>
      <c r="L29" s="13">
        <v>8.6430000000000007</v>
      </c>
      <c r="M29" s="13">
        <v>9.0443999999999996</v>
      </c>
      <c r="N29" s="13">
        <v>10.2639</v>
      </c>
      <c r="O29" s="13">
        <v>8.9110999999999994</v>
      </c>
      <c r="P29" s="13">
        <v>9.3937000000000008</v>
      </c>
      <c r="Q29" s="13">
        <v>11.107200000000001</v>
      </c>
      <c r="S29" s="11" t="str">
        <f ca="1">INDIRECT(ADDRESS(1, MATCH(MAX(D29:Q29),D29:Q29,0)+3, 4),TRUE)</f>
        <v>NGRDPW</v>
      </c>
      <c r="T29" s="11"/>
      <c r="U29" s="11" t="str">
        <f ca="1">S29</f>
        <v>NGRDPW</v>
      </c>
    </row>
    <row r="30" spans="1:21" x14ac:dyDescent="0.3">
      <c r="A30" s="25"/>
      <c r="B30" s="21" t="s">
        <v>49</v>
      </c>
      <c r="C30" s="13" t="s">
        <v>23</v>
      </c>
      <c r="D30" s="12">
        <v>32.398099999999999</v>
      </c>
      <c r="E30" s="12">
        <v>34.0381</v>
      </c>
      <c r="F30" s="12">
        <v>29.869900000000001</v>
      </c>
      <c r="G30" s="12"/>
      <c r="H30" s="12">
        <v>33.453200000000002</v>
      </c>
      <c r="I30" s="12"/>
      <c r="J30" s="13">
        <v>25.9694</v>
      </c>
      <c r="K30" s="13">
        <v>29.0611</v>
      </c>
      <c r="L30" s="13">
        <v>17.6326</v>
      </c>
      <c r="M30" s="13">
        <v>18.284600000000001</v>
      </c>
      <c r="N30" s="13">
        <v>16.377800000000001</v>
      </c>
      <c r="O30" s="13">
        <v>18.1128</v>
      </c>
      <c r="P30" s="13">
        <v>27.600899999999999</v>
      </c>
      <c r="Q30" s="13">
        <v>26.784600000000001</v>
      </c>
      <c r="S30" s="11" t="str">
        <f ca="1">INDIRECT(ADDRESS(1, MATCH(MAX(D30:Q30),D30:Q30,0)+3, 4),TRUE)</f>
        <v>MIOARDEPW</v>
      </c>
      <c r="T30" s="11" t="str">
        <f ca="1">S30</f>
        <v>MIOARDEPW</v>
      </c>
      <c r="U30" s="11"/>
    </row>
    <row r="31" spans="1:21" x14ac:dyDescent="0.3">
      <c r="A31" s="25"/>
      <c r="B31" s="25"/>
      <c r="C31" s="13" t="s">
        <v>78</v>
      </c>
      <c r="D31" s="12">
        <v>13.9834</v>
      </c>
      <c r="E31" s="12">
        <v>14.247</v>
      </c>
      <c r="F31" s="12">
        <v>18.2821</v>
      </c>
      <c r="G31" s="12">
        <v>18.263999999999999</v>
      </c>
      <c r="H31" s="12">
        <v>18.845400000000001</v>
      </c>
      <c r="I31" s="12">
        <v>16.826799999999999</v>
      </c>
      <c r="J31" s="13">
        <v>14.057399999999999</v>
      </c>
      <c r="K31" s="13">
        <v>13.5284</v>
      </c>
      <c r="L31" s="13">
        <v>17.7042</v>
      </c>
      <c r="M31" s="13">
        <v>18.0852</v>
      </c>
      <c r="N31" s="13">
        <v>15.6713</v>
      </c>
      <c r="O31" s="13">
        <v>15.7056</v>
      </c>
      <c r="P31" s="13">
        <v>29.685400000000001</v>
      </c>
      <c r="Q31" s="13">
        <v>31.146699999999999</v>
      </c>
      <c r="S31" s="11" t="str">
        <f ca="1">INDIRECT(ADDRESS(1, MATCH(MAX(D31:Q31),D31:Q31,0)+3, 4),TRUE)</f>
        <v>NGRDPW</v>
      </c>
      <c r="T31" s="11"/>
      <c r="U31" s="11" t="str">
        <f ca="1">S31</f>
        <v>NGRDPW</v>
      </c>
    </row>
    <row r="32" spans="1:21" x14ac:dyDescent="0.3">
      <c r="B32" s="13"/>
      <c r="C32" s="13"/>
      <c r="D32" s="12"/>
      <c r="E32" s="12"/>
      <c r="F32" s="12"/>
      <c r="G32" s="12"/>
      <c r="H32" s="12"/>
      <c r="I32" s="12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3" t="s">
        <v>23</v>
      </c>
      <c r="D33" s="12">
        <v>6.7781000000000002</v>
      </c>
      <c r="E33" s="12">
        <v>6.8967999999999998</v>
      </c>
      <c r="F33" s="12">
        <v>6.8620999999999999</v>
      </c>
      <c r="G33" s="12">
        <v>7.0140000000000002</v>
      </c>
      <c r="H33" s="12">
        <v>7.1326999999999998</v>
      </c>
      <c r="I33" s="12">
        <v>7.0869</v>
      </c>
      <c r="J33" s="13">
        <v>2.3254000000000001</v>
      </c>
      <c r="K33" s="13">
        <v>1.8680000000000001</v>
      </c>
      <c r="L33" s="13">
        <v>4.7266000000000004</v>
      </c>
      <c r="M33" s="13">
        <v>4.2922000000000002</v>
      </c>
      <c r="N33" s="13">
        <v>4.5766999999999998</v>
      </c>
      <c r="O33" s="13">
        <v>5.0452000000000004</v>
      </c>
      <c r="P33" s="13">
        <v>5.6909000000000001</v>
      </c>
      <c r="Q33" s="13">
        <v>3.6612</v>
      </c>
      <c r="S33" s="11" t="str">
        <f ca="1">INDIRECT(ADDRESS(1, MATCH(MAX(D33:Q33),D33:Q33,0)+3, 4),TRUE)</f>
        <v>DAG2REPW</v>
      </c>
      <c r="T33" s="11" t="str">
        <f t="shared" ref="T33" ca="1" si="2">S33</f>
        <v>DAG2REPW</v>
      </c>
      <c r="U33" s="11"/>
    </row>
    <row r="34" spans="1:21" x14ac:dyDescent="0.3">
      <c r="A34" s="25"/>
      <c r="B34" s="25"/>
      <c r="C34" s="13" t="s">
        <v>78</v>
      </c>
      <c r="D34" s="12">
        <v>2.0682999999999998</v>
      </c>
      <c r="E34" s="12">
        <v>1.7766999999999999</v>
      </c>
      <c r="F34" s="12">
        <v>7.8707000000000003</v>
      </c>
      <c r="G34" s="12">
        <v>7.4596</v>
      </c>
      <c r="H34" s="12">
        <v>7.4081999999999999</v>
      </c>
      <c r="I34" s="12">
        <v>6.9955999999999996</v>
      </c>
      <c r="J34" s="13">
        <v>1.8829</v>
      </c>
      <c r="K34" s="13">
        <v>2.1391</v>
      </c>
      <c r="L34" s="13">
        <v>7.0956000000000001</v>
      </c>
      <c r="M34" s="13">
        <v>6.7469999999999999</v>
      </c>
      <c r="N34" s="13">
        <v>8.2317999999999998</v>
      </c>
      <c r="O34" s="13">
        <v>6.4344999999999999</v>
      </c>
      <c r="P34" s="13">
        <v>10.295299999999999</v>
      </c>
      <c r="Q34" s="13">
        <v>10.0928</v>
      </c>
      <c r="S34" s="11" t="str">
        <f ca="1">INDIRECT(ADDRESS(1, MATCH(MAX(D34:Q34),D34:Q34,0)+3, 4),TRUE)</f>
        <v>NGRPW</v>
      </c>
      <c r="T34" s="11"/>
      <c r="U34" s="11" t="str">
        <f t="shared" ref="U34" ca="1" si="3">S34</f>
        <v>NGRPW</v>
      </c>
    </row>
    <row r="35" spans="1:21" x14ac:dyDescent="0.3">
      <c r="A35" s="25"/>
      <c r="B35" s="21" t="s">
        <v>49</v>
      </c>
      <c r="C35" s="13" t="s">
        <v>23</v>
      </c>
      <c r="D35" s="12">
        <v>33.910299999999999</v>
      </c>
      <c r="E35" s="12">
        <v>32.838900000000002</v>
      </c>
      <c r="F35" s="12">
        <v>28.979600000000001</v>
      </c>
      <c r="G35" s="12">
        <v>28.197500000000002</v>
      </c>
      <c r="H35" s="12">
        <v>32.5974</v>
      </c>
      <c r="I35" s="12">
        <v>32.270200000000003</v>
      </c>
      <c r="J35" s="13">
        <v>26.552099999999999</v>
      </c>
      <c r="K35" s="13">
        <v>26.170999999999999</v>
      </c>
      <c r="L35" s="13">
        <v>26.435099999999998</v>
      </c>
      <c r="M35" s="13">
        <v>25.6678</v>
      </c>
      <c r="N35" s="13">
        <v>24.8782</v>
      </c>
      <c r="O35" s="13">
        <v>26.0304</v>
      </c>
      <c r="P35" s="13">
        <v>29.463699999999999</v>
      </c>
      <c r="Q35" s="13">
        <v>26.381900000000002</v>
      </c>
      <c r="S35" s="11" t="str">
        <f ca="1">INDIRECT(ADDRESS(1, MATCH(MAX(D35:Q35),D35:Q35,0)+3, 4),TRUE)</f>
        <v>MIOAREPW</v>
      </c>
      <c r="T35" s="11" t="str">
        <f t="shared" ref="T35" ca="1" si="4">S35</f>
        <v>MIOAREPW</v>
      </c>
      <c r="U35" s="11"/>
    </row>
    <row r="36" spans="1:21" x14ac:dyDescent="0.3">
      <c r="A36" s="25"/>
      <c r="B36" s="25"/>
      <c r="C36" s="13" t="s">
        <v>78</v>
      </c>
      <c r="D36" s="12">
        <v>11.903600000000001</v>
      </c>
      <c r="E36" s="12">
        <v>11.5677</v>
      </c>
      <c r="F36" s="12">
        <v>12.717700000000001</v>
      </c>
      <c r="G36" s="12">
        <v>13.6114</v>
      </c>
      <c r="H36" s="12">
        <v>13.1275</v>
      </c>
      <c r="I36" s="12">
        <v>12.9651</v>
      </c>
      <c r="J36" s="13">
        <v>12.2178</v>
      </c>
      <c r="K36" s="13">
        <v>10.738899999999999</v>
      </c>
      <c r="L36" s="13">
        <v>14.331799999999999</v>
      </c>
      <c r="M36" s="13">
        <v>15.8483</v>
      </c>
      <c r="N36" s="13">
        <v>15.449299999999999</v>
      </c>
      <c r="O36" s="13">
        <v>13.569900000000001</v>
      </c>
      <c r="P36" s="13">
        <v>36.147300000000001</v>
      </c>
      <c r="Q36" s="13">
        <v>29.286100000000001</v>
      </c>
      <c r="S36" s="11" t="str">
        <f ca="1">INDIRECT(ADDRESS(1, MATCH(MAX(D36:Q36),D36:Q36,0)+3, 4),TRUE)</f>
        <v>NGRPW</v>
      </c>
      <c r="T36" s="11"/>
      <c r="U36" s="11" t="str">
        <f t="shared" ref="U36" ca="1" si="5">S36</f>
        <v>NGRPW</v>
      </c>
    </row>
    <row r="37" spans="1:21" x14ac:dyDescent="0.3">
      <c r="A37" s="24" t="s">
        <v>59</v>
      </c>
      <c r="B37" s="25"/>
      <c r="C37" s="2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3" t="s">
        <v>23</v>
      </c>
      <c r="D38" s="12">
        <v>7.1813000000000002</v>
      </c>
      <c r="E38" s="12">
        <v>7.0037000000000003</v>
      </c>
      <c r="F38" s="12">
        <v>7.0133999999999999</v>
      </c>
      <c r="G38" s="12">
        <v>6.851</v>
      </c>
      <c r="H38" s="12">
        <v>6.5983999999999998</v>
      </c>
      <c r="I38" s="12">
        <v>6.9425999999999997</v>
      </c>
      <c r="J38" s="13">
        <v>6.8419999999999996</v>
      </c>
      <c r="K38" s="13">
        <v>6.6559999999999997</v>
      </c>
      <c r="L38" s="13">
        <v>6.3163999999999998</v>
      </c>
      <c r="M38" s="13">
        <v>6.0894000000000004</v>
      </c>
      <c r="N38" s="13">
        <v>6.0007000000000001</v>
      </c>
      <c r="O38" s="13">
        <v>5.8049999999999997</v>
      </c>
      <c r="P38" s="13">
        <v>7.9622999999999999</v>
      </c>
      <c r="Q38" s="13">
        <v>7.8495999999999997</v>
      </c>
      <c r="S38" s="11" t="str">
        <f ca="1">INDIRECT(ADDRESS(1, MATCH(MAX(D38:Q38),D38:Q38,0)+3, 4),TRUE)</f>
        <v>NGRPW</v>
      </c>
      <c r="T38" s="11" t="str">
        <f ca="1">S38</f>
        <v>NGRPW</v>
      </c>
      <c r="U38" s="11"/>
    </row>
    <row r="39" spans="1:21" x14ac:dyDescent="0.3">
      <c r="A39" s="25"/>
      <c r="B39" s="25"/>
      <c r="C39" s="13" t="s">
        <v>78</v>
      </c>
      <c r="D39" s="12">
        <v>9.9275000000000002</v>
      </c>
      <c r="E39" s="12">
        <v>10.0067</v>
      </c>
      <c r="F39" s="12">
        <v>10.7012</v>
      </c>
      <c r="G39" s="12">
        <v>10.401300000000001</v>
      </c>
      <c r="H39" s="12">
        <v>10.107699999999999</v>
      </c>
      <c r="I39" s="12">
        <v>9.7035</v>
      </c>
      <c r="J39" s="13">
        <v>10.464399999999999</v>
      </c>
      <c r="K39" s="13">
        <v>9.8142999999999994</v>
      </c>
      <c r="L39" s="13">
        <v>10.0939</v>
      </c>
      <c r="M39" s="13">
        <v>10.076499999999999</v>
      </c>
      <c r="N39" s="13">
        <v>10.0207</v>
      </c>
      <c r="O39" s="13">
        <v>10.1258</v>
      </c>
      <c r="P39" s="13">
        <v>13.0617</v>
      </c>
      <c r="Q39" s="13">
        <v>13.139200000000001</v>
      </c>
      <c r="S39" s="11" t="str">
        <f ca="1">INDIRECT(ADDRESS(1, MATCH(MAX(D39:Q39),D39:Q39,0)+3, 4),TRUE)</f>
        <v>NGRDPW</v>
      </c>
      <c r="T39" s="11"/>
      <c r="U39" s="11" t="str">
        <f ca="1">S39</f>
        <v>NGRDPW</v>
      </c>
    </row>
    <row r="40" spans="1:21" x14ac:dyDescent="0.3">
      <c r="A40" s="25"/>
      <c r="B40" s="21" t="s">
        <v>49</v>
      </c>
      <c r="C40" s="13" t="s">
        <v>23</v>
      </c>
      <c r="D40" s="12">
        <v>33.754100000000001</v>
      </c>
      <c r="E40" s="12">
        <v>34.6751</v>
      </c>
      <c r="F40" s="12">
        <v>33.017600000000002</v>
      </c>
      <c r="G40" s="12"/>
      <c r="H40" s="12">
        <v>33.362900000000003</v>
      </c>
      <c r="I40" s="12"/>
      <c r="J40" s="13">
        <v>30.860199999999999</v>
      </c>
      <c r="K40" s="13">
        <v>30.8002</v>
      </c>
      <c r="L40" s="13">
        <v>16.854299999999999</v>
      </c>
      <c r="M40" s="13">
        <v>12.2537</v>
      </c>
      <c r="N40" s="13">
        <v>13.92</v>
      </c>
      <c r="O40" s="13">
        <v>13.5518</v>
      </c>
      <c r="P40" s="13">
        <v>30.145600000000002</v>
      </c>
      <c r="Q40" s="13">
        <v>29.927399999999999</v>
      </c>
      <c r="S40" s="11" t="str">
        <f ca="1">INDIRECT(ADDRESS(1, MATCH(MAX(D40:Q40),D40:Q40,0)+3, 4),TRUE)</f>
        <v>MIOARDEPW</v>
      </c>
      <c r="T40" s="11" t="str">
        <f ca="1">S40</f>
        <v>MIOARDEPW</v>
      </c>
      <c r="U40" s="11"/>
    </row>
    <row r="41" spans="1:21" x14ac:dyDescent="0.3">
      <c r="A41" s="25"/>
      <c r="B41" s="25"/>
      <c r="C41" s="13" t="s">
        <v>78</v>
      </c>
      <c r="D41" s="12">
        <v>21.564399999999999</v>
      </c>
      <c r="E41" s="12">
        <v>22.078900000000001</v>
      </c>
      <c r="F41" s="12">
        <v>25.880600000000001</v>
      </c>
      <c r="G41" s="12">
        <v>25.253799999999998</v>
      </c>
      <c r="H41" s="12">
        <v>23.180900000000001</v>
      </c>
      <c r="I41" s="12">
        <v>23.787299999999998</v>
      </c>
      <c r="J41" s="13">
        <v>22.869599999999998</v>
      </c>
      <c r="K41" s="13">
        <v>22.819099999999999</v>
      </c>
      <c r="L41" s="13">
        <v>24.980899999999998</v>
      </c>
      <c r="M41" s="13">
        <v>22.8993</v>
      </c>
      <c r="N41" s="13">
        <v>23.211500000000001</v>
      </c>
      <c r="O41" s="13">
        <v>26.952999999999999</v>
      </c>
      <c r="P41" s="13">
        <v>39.692399999999999</v>
      </c>
      <c r="Q41" s="13">
        <v>41.079500000000003</v>
      </c>
      <c r="S41" s="11" t="str">
        <f ca="1">INDIRECT(ADDRESS(1, MATCH(MAX(D41:Q41),D41:Q41,0)+3, 4),TRUE)</f>
        <v>NGRDPW</v>
      </c>
      <c r="T41" s="11"/>
      <c r="U41" s="11" t="str">
        <f ca="1">S41</f>
        <v>NGRDPW</v>
      </c>
    </row>
    <row r="42" spans="1:21" x14ac:dyDescent="0.3">
      <c r="B42" s="13"/>
      <c r="C42" s="13"/>
      <c r="D42" s="12"/>
      <c r="E42" s="12"/>
      <c r="F42" s="12"/>
      <c r="G42" s="12"/>
      <c r="H42" s="12"/>
      <c r="I42" s="12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3" t="s">
        <v>23</v>
      </c>
      <c r="D43" s="12">
        <v>6.2367999999999997</v>
      </c>
      <c r="E43" s="12">
        <v>6.6664000000000003</v>
      </c>
      <c r="F43" s="12">
        <v>6.6261000000000001</v>
      </c>
      <c r="G43" s="12">
        <v>6.6386000000000003</v>
      </c>
      <c r="H43" s="12">
        <v>6.8288000000000002</v>
      </c>
      <c r="I43" s="12">
        <v>6.8295000000000003</v>
      </c>
      <c r="J43" s="13">
        <v>3.1943000000000001</v>
      </c>
      <c r="K43" s="13">
        <v>4.3269000000000002</v>
      </c>
      <c r="L43" s="13">
        <v>6.4255000000000004</v>
      </c>
      <c r="M43" s="13">
        <v>6.0833000000000004</v>
      </c>
      <c r="N43" s="13">
        <v>6.7039</v>
      </c>
      <c r="O43" s="13">
        <v>5.9827000000000004</v>
      </c>
      <c r="P43" s="13">
        <v>5.8677999999999999</v>
      </c>
      <c r="Q43" s="13">
        <v>6.1696</v>
      </c>
      <c r="S43" s="11" t="str">
        <f ca="1">INDIRECT(ADDRESS(1, MATCH(MAX(D43:Q43),D43:Q43,0)+3, 4),TRUE)</f>
        <v>DAG2RDEPW</v>
      </c>
      <c r="T43" s="11" t="str">
        <f t="shared" ref="T43" ca="1" si="6">S43</f>
        <v>DAG2RDEPW</v>
      </c>
      <c r="U43" s="11"/>
    </row>
    <row r="44" spans="1:21" x14ac:dyDescent="0.3">
      <c r="A44" s="25"/>
      <c r="B44" s="25"/>
      <c r="C44" s="13" t="s">
        <v>78</v>
      </c>
      <c r="D44" s="12">
        <v>7.4766000000000004</v>
      </c>
      <c r="E44" s="12">
        <v>7.1294000000000004</v>
      </c>
      <c r="F44" s="12">
        <v>14.074299999999999</v>
      </c>
      <c r="G44" s="12">
        <v>14.0535</v>
      </c>
      <c r="H44" s="12">
        <v>13.692600000000001</v>
      </c>
      <c r="I44" s="12">
        <v>14.4824</v>
      </c>
      <c r="J44" s="13">
        <v>7.1814999999999998</v>
      </c>
      <c r="K44" s="13">
        <v>7.5370999999999997</v>
      </c>
      <c r="L44" s="13">
        <v>13.695399999999999</v>
      </c>
      <c r="M44" s="13">
        <v>13.854200000000001</v>
      </c>
      <c r="N44" s="13">
        <v>14.189</v>
      </c>
      <c r="O44" s="13">
        <v>13.7889</v>
      </c>
      <c r="P44" s="13">
        <v>14.626300000000001</v>
      </c>
      <c r="Q44" s="13">
        <v>11.7195</v>
      </c>
      <c r="S44" s="11" t="str">
        <f ca="1">INDIRECT(ADDRESS(1, MATCH(MAX(D44:Q44),D44:Q44,0)+3, 4),TRUE)</f>
        <v>NGRPW</v>
      </c>
      <c r="T44" s="11"/>
      <c r="U44" s="11" t="str">
        <f t="shared" ref="U44" ca="1" si="7">S44</f>
        <v>NGRPW</v>
      </c>
    </row>
    <row r="45" spans="1:21" x14ac:dyDescent="0.3">
      <c r="A45" s="25"/>
      <c r="B45" s="21" t="s">
        <v>49</v>
      </c>
      <c r="C45" s="13" t="s">
        <v>23</v>
      </c>
      <c r="D45" s="12">
        <v>33.257399999999997</v>
      </c>
      <c r="E45" s="12">
        <v>34.4024</v>
      </c>
      <c r="F45" s="12">
        <v>31.810600000000001</v>
      </c>
      <c r="G45" s="12">
        <v>31.864799999999999</v>
      </c>
      <c r="H45" s="12">
        <v>32.005499999999998</v>
      </c>
      <c r="I45" s="12">
        <v>31.9495</v>
      </c>
      <c r="J45" s="13">
        <v>28.693300000000001</v>
      </c>
      <c r="K45" s="13">
        <v>28.875699999999998</v>
      </c>
      <c r="L45" s="13">
        <v>24.900600000000001</v>
      </c>
      <c r="M45" s="13">
        <v>27.589700000000001</v>
      </c>
      <c r="N45" s="13">
        <v>26.2636</v>
      </c>
      <c r="O45" s="13">
        <v>27.7789</v>
      </c>
      <c r="P45" s="13">
        <v>30.4252</v>
      </c>
      <c r="Q45" s="13">
        <v>30.304400000000001</v>
      </c>
      <c r="S45" s="11" t="str">
        <f ca="1">INDIRECT(ADDRESS(1, MATCH(MAX(D45:Q45),D45:Q45,0)+3, 4),TRUE)</f>
        <v>MIOARDEPW</v>
      </c>
      <c r="T45" s="11" t="str">
        <f t="shared" ref="T45" ca="1" si="8">S45</f>
        <v>MIOARDEPW</v>
      </c>
      <c r="U45" s="11"/>
    </row>
    <row r="46" spans="1:21" x14ac:dyDescent="0.3">
      <c r="A46" s="25"/>
      <c r="B46" s="25"/>
      <c r="C46" s="13" t="s">
        <v>78</v>
      </c>
      <c r="D46" s="12">
        <v>24.550899999999999</v>
      </c>
      <c r="E46" s="12">
        <v>25.630500000000001</v>
      </c>
      <c r="F46" s="12">
        <v>34.265000000000001</v>
      </c>
      <c r="G46" s="12">
        <v>33.424999999999997</v>
      </c>
      <c r="H46" s="12">
        <v>34.089399999999998</v>
      </c>
      <c r="I46" s="12">
        <v>34.224499999999999</v>
      </c>
      <c r="J46" s="13">
        <v>25.9175</v>
      </c>
      <c r="K46" s="13">
        <v>24.9968</v>
      </c>
      <c r="L46" s="13">
        <v>32.796700000000001</v>
      </c>
      <c r="M46" s="13">
        <v>32.989899999999999</v>
      </c>
      <c r="N46" s="13">
        <v>34.048099999999998</v>
      </c>
      <c r="O46" s="13">
        <v>32.177</v>
      </c>
      <c r="P46" s="13">
        <v>43.451099999999997</v>
      </c>
      <c r="Q46" s="13">
        <v>38.966500000000003</v>
      </c>
      <c r="S46" s="11" t="str">
        <f ca="1">INDIRECT(ADDRESS(1, MATCH(MAX(D46:Q46),D46:Q46,0)+3, 4),TRUE)</f>
        <v>NGRPW</v>
      </c>
      <c r="T46" s="11"/>
      <c r="U46" s="11" t="str">
        <f t="shared" ref="U46" ca="1" si="9">S46</f>
        <v>NGRPW</v>
      </c>
    </row>
  </sheetData>
  <mergeCells count="46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O1:O2"/>
    <mergeCell ref="A6:C6"/>
    <mergeCell ref="P1:P2"/>
    <mergeCell ref="Q1:Q2"/>
    <mergeCell ref="I1:I2"/>
    <mergeCell ref="J1:J2"/>
    <mergeCell ref="K1:K2"/>
    <mergeCell ref="F1:F2"/>
    <mergeCell ref="G1:G2"/>
    <mergeCell ref="M1:M2"/>
    <mergeCell ref="A3:C3"/>
    <mergeCell ref="A4:C4"/>
    <mergeCell ref="L1:L2"/>
    <mergeCell ref="H1:H2"/>
    <mergeCell ref="A1:C1"/>
    <mergeCell ref="D1:D2"/>
    <mergeCell ref="A7:C7"/>
    <mergeCell ref="A8:A11"/>
    <mergeCell ref="B8:B9"/>
    <mergeCell ref="B10:B11"/>
    <mergeCell ref="N1:N2"/>
    <mergeCell ref="E1:E2"/>
  </mergeCells>
  <phoneticPr fontId="1" type="noConversion"/>
  <conditionalFormatting sqref="S1:U7 S47:U1048576">
    <cfRule type="containsText" dxfId="737" priority="13" operator="containsText" text="EPW">
      <formula>NOT(ISERROR(SEARCH("EPW",S1)))</formula>
    </cfRule>
    <cfRule type="containsText" dxfId="736" priority="14" operator="containsText" text="MIOA">
      <formula>NOT(ISERROR(SEARCH("MIOA",S1)))</formula>
    </cfRule>
    <cfRule type="containsText" dxfId="735" priority="15" operator="containsText" text="DAG">
      <formula>NOT(ISERROR(SEARCH("DAG",S1)))</formula>
    </cfRule>
  </conditionalFormatting>
  <conditionalFormatting sqref="S27:U46 S8:U17">
    <cfRule type="containsText" dxfId="734" priority="10" operator="containsText" text="EPW">
      <formula>NOT(ISERROR(SEARCH("EPW",S8)))</formula>
    </cfRule>
    <cfRule type="containsText" dxfId="733" priority="11" operator="containsText" text="MIOA">
      <formula>NOT(ISERROR(SEARCH("MIOA",S8)))</formula>
    </cfRule>
    <cfRule type="containsText" dxfId="732" priority="12" operator="containsText" text="DAG">
      <formula>NOT(ISERROR(SEARCH("DAG",S8)))</formula>
    </cfRule>
  </conditionalFormatting>
  <conditionalFormatting sqref="S22:U22">
    <cfRule type="containsText" dxfId="731" priority="7" operator="containsText" text="EPW">
      <formula>NOT(ISERROR(SEARCH("EPW",S22)))</formula>
    </cfRule>
    <cfRule type="containsText" dxfId="730" priority="8" operator="containsText" text="MIOA">
      <formula>NOT(ISERROR(SEARCH("MIOA",S22)))</formula>
    </cfRule>
    <cfRule type="containsText" dxfId="729" priority="9" operator="containsText" text="DAG">
      <formula>NOT(ISERROR(SEARCH("DAG",S22)))</formula>
    </cfRule>
  </conditionalFormatting>
  <conditionalFormatting sqref="S18:U21">
    <cfRule type="containsText" dxfId="728" priority="4" operator="containsText" text="EPW">
      <formula>NOT(ISERROR(SEARCH("EPW",S18)))</formula>
    </cfRule>
    <cfRule type="containsText" dxfId="727" priority="5" operator="containsText" text="MIOA">
      <formula>NOT(ISERROR(SEARCH("MIOA",S18)))</formula>
    </cfRule>
    <cfRule type="containsText" dxfId="726" priority="6" operator="containsText" text="DAG">
      <formula>NOT(ISERROR(SEARCH("DAG",S18)))</formula>
    </cfRule>
  </conditionalFormatting>
  <conditionalFormatting sqref="S23:U26">
    <cfRule type="containsText" dxfId="725" priority="1" operator="containsText" text="EPW">
      <formula>NOT(ISERROR(SEARCH("EPW",S23)))</formula>
    </cfRule>
    <cfRule type="containsText" dxfId="724" priority="2" operator="containsText" text="MIOA">
      <formula>NOT(ISERROR(SEARCH("MIOA",S23)))</formula>
    </cfRule>
    <cfRule type="containsText" dxfId="723" priority="3" operator="containsText" text="DAG">
      <formula>NOT(ISERROR(SEARCH("DAG",S23)))</formula>
    </cfRule>
  </conditionalFormatting>
  <conditionalFormatting sqref="D12:Q12">
    <cfRule type="colorScale" priority="20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20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20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20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722" priority="2068" rank="1"/>
    <cfRule type="top10" dxfId="721" priority="2069" rank="2"/>
    <cfRule type="top10" dxfId="720" priority="2070" rank="3"/>
    <cfRule type="colorScale" priority="20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719" priority="2072" rank="1"/>
    <cfRule type="top10" dxfId="718" priority="2073" rank="2"/>
    <cfRule type="top10" dxfId="717" priority="2074" rank="3"/>
    <cfRule type="colorScale" priority="20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716" priority="2076" rank="1"/>
    <cfRule type="top10" dxfId="715" priority="2077" rank="2"/>
    <cfRule type="top10" dxfId="714" priority="2078" rank="3"/>
    <cfRule type="colorScale" priority="20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713" priority="2080" rank="1"/>
    <cfRule type="top10" dxfId="712" priority="2081" rank="2"/>
    <cfRule type="top10" dxfId="711" priority="2082" rank="3"/>
    <cfRule type="colorScale" priority="20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710" priority="2084" rank="1"/>
    <cfRule type="top10" dxfId="709" priority="2085" rank="2"/>
    <cfRule type="top10" dxfId="708" priority="2086" rank="3"/>
    <cfRule type="colorScale" priority="20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707" priority="2088" rank="1"/>
    <cfRule type="top10" dxfId="706" priority="2089" rank="2"/>
    <cfRule type="top10" dxfId="705" priority="2090" rank="3"/>
    <cfRule type="colorScale" priority="20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704" priority="2092" rank="1"/>
    <cfRule type="top10" dxfId="703" priority="2093" rank="2"/>
    <cfRule type="top10" dxfId="702" priority="2094" rank="3"/>
    <cfRule type="colorScale" priority="20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701" priority="2096" rank="1"/>
    <cfRule type="top10" dxfId="700" priority="2097" rank="2"/>
    <cfRule type="top10" dxfId="699" priority="2098" rank="3"/>
    <cfRule type="colorScale" priority="20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698" priority="2100" rank="1"/>
    <cfRule type="top10" dxfId="697" priority="2101" rank="2"/>
    <cfRule type="top10" dxfId="696" priority="2102" rank="3"/>
    <cfRule type="colorScale" priority="2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695" priority="2104" rank="1"/>
    <cfRule type="top10" dxfId="694" priority="2105" rank="2"/>
    <cfRule type="top10" dxfId="693" priority="2106" rank="3"/>
    <cfRule type="colorScale" priority="2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692" priority="2108" rank="1"/>
    <cfRule type="top10" dxfId="691" priority="2109" rank="2"/>
    <cfRule type="top10" dxfId="690" priority="2110" rank="3"/>
    <cfRule type="colorScale" priority="2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689" priority="2112" rank="1"/>
    <cfRule type="top10" dxfId="688" priority="2113" rank="2"/>
    <cfRule type="top10" dxfId="687" priority="2114" rank="3"/>
    <cfRule type="colorScale" priority="2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686" priority="2116" rank="1"/>
    <cfRule type="top10" dxfId="685" priority="2117" rank="2"/>
    <cfRule type="top10" dxfId="684" priority="2118" rank="3"/>
    <cfRule type="colorScale" priority="2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683" priority="2120" rank="1"/>
    <cfRule type="top10" dxfId="682" priority="2121" rank="2"/>
    <cfRule type="top10" dxfId="681" priority="2122" rank="3"/>
    <cfRule type="colorScale" priority="2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680" priority="2124" rank="1"/>
    <cfRule type="top10" dxfId="679" priority="2125" rank="2"/>
    <cfRule type="top10" dxfId="678" priority="2126" rank="3"/>
    <cfRule type="colorScale" priority="2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677" priority="2128" rank="1"/>
    <cfRule type="top10" dxfId="676" priority="2129" rank="2"/>
    <cfRule type="top10" dxfId="675" priority="2130" rank="3"/>
    <cfRule type="colorScale" priority="2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674" priority="2132" rank="1"/>
    <cfRule type="top10" dxfId="673" priority="2133" rank="2"/>
    <cfRule type="top10" dxfId="672" priority="2134" rank="3"/>
    <cfRule type="colorScale" priority="2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671" priority="2136" rank="1"/>
    <cfRule type="top10" dxfId="670" priority="2137" rank="2"/>
    <cfRule type="top10" dxfId="669" priority="2138" rank="3"/>
    <cfRule type="colorScale" priority="2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668" priority="2140" rank="1"/>
    <cfRule type="top10" dxfId="667" priority="2141" rank="2"/>
    <cfRule type="top10" dxfId="666" priority="2142" rank="3"/>
    <cfRule type="colorScale" priority="2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665" priority="2144" rank="1"/>
    <cfRule type="top10" dxfId="664" priority="2145" rank="2"/>
    <cfRule type="top10" dxfId="663" priority="2146" rank="3"/>
    <cfRule type="colorScale" priority="2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662" priority="2148" rank="1"/>
    <cfRule type="top10" dxfId="661" priority="2149" rank="2"/>
    <cfRule type="top10" dxfId="660" priority="2150" rank="3"/>
    <cfRule type="colorScale" priority="2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659" priority="2152" rank="1"/>
    <cfRule type="top10" dxfId="658" priority="2153" rank="2"/>
    <cfRule type="top10" dxfId="657" priority="2154" rank="3"/>
    <cfRule type="colorScale" priority="2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656" priority="2156" rank="1"/>
    <cfRule type="top10" dxfId="655" priority="2157" rank="2"/>
    <cfRule type="top10" dxfId="654" priority="2158" rank="3"/>
    <cfRule type="colorScale" priority="2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653" priority="2160" rank="1"/>
    <cfRule type="top10" dxfId="652" priority="2161" rank="2"/>
    <cfRule type="top10" dxfId="651" priority="2162" rank="3"/>
    <cfRule type="colorScale" priority="2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650" priority="2164" rank="1"/>
    <cfRule type="top10" dxfId="649" priority="2165" rank="2"/>
    <cfRule type="top10" dxfId="648" priority="2166" rank="3"/>
    <cfRule type="colorScale" priority="21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647" priority="2168" rank="1"/>
    <cfRule type="top10" dxfId="646" priority="2169" rank="2"/>
    <cfRule type="top10" dxfId="645" priority="2170" rank="3"/>
    <cfRule type="colorScale" priority="21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644" priority="2172" rank="1"/>
    <cfRule type="top10" dxfId="643" priority="2173" rank="2"/>
    <cfRule type="top10" dxfId="642" priority="2174" rank="3"/>
    <cfRule type="colorScale" priority="21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641" priority="2176" rank="1"/>
    <cfRule type="top10" dxfId="640" priority="2177" rank="2"/>
    <cfRule type="top10" dxfId="639" priority="2178" rank="3"/>
    <cfRule type="colorScale" priority="21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638" priority="2180" rank="1"/>
    <cfRule type="top10" dxfId="637" priority="2181" rank="2"/>
    <cfRule type="top10" dxfId="636" priority="2182" rank="3"/>
    <cfRule type="colorScale" priority="21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635" priority="2184" rank="1"/>
    <cfRule type="top10" dxfId="634" priority="2185" rank="2"/>
    <cfRule type="top10" dxfId="633" priority="2186" rank="3"/>
    <cfRule type="colorScale" priority="2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632" priority="2188" rank="1"/>
    <cfRule type="top10" dxfId="631" priority="2189" rank="2"/>
    <cfRule type="top10" dxfId="630" priority="2190" rank="3"/>
    <cfRule type="colorScale" priority="21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629" priority="2192" rank="1"/>
    <cfRule type="top10" dxfId="628" priority="2193" rank="2"/>
    <cfRule type="top10" dxfId="627" priority="2194" rank="3"/>
    <cfRule type="colorScale" priority="21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626" priority="2196" rank="1"/>
    <cfRule type="top10" dxfId="625" priority="2197" rank="2"/>
    <cfRule type="top10" dxfId="624" priority="2198" rank="3"/>
    <cfRule type="colorScale" priority="21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623" priority="2200" rank="1"/>
    <cfRule type="top10" dxfId="622" priority="2201" rank="2"/>
    <cfRule type="top10" dxfId="621" priority="2202" rank="3"/>
    <cfRule type="colorScale" priority="2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620" priority="2204" rank="1"/>
    <cfRule type="top10" dxfId="619" priority="2205" rank="2"/>
    <cfRule type="top10" dxfId="618" priority="2206" rank="3"/>
    <cfRule type="colorScale" priority="22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617" priority="2208" rank="1"/>
    <cfRule type="top10" dxfId="616" priority="2209" rank="2"/>
    <cfRule type="top10" dxfId="615" priority="2210" rank="3"/>
    <cfRule type="colorScale" priority="22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1.8557999999999999</v>
      </c>
      <c r="E8" s="17">
        <v>1.9382999999999999</v>
      </c>
      <c r="F8" s="17">
        <v>2.4336000000000002</v>
      </c>
      <c r="G8" s="17">
        <v>2.1509999999999998</v>
      </c>
      <c r="H8" s="17">
        <v>1.5106999999999999</v>
      </c>
      <c r="I8" s="17">
        <v>1.3003</v>
      </c>
      <c r="J8" s="16">
        <v>2.1572</v>
      </c>
      <c r="K8" s="16">
        <v>2.2016</v>
      </c>
      <c r="L8" s="16">
        <v>1.5281</v>
      </c>
      <c r="M8" s="16">
        <v>1.4100999999999999</v>
      </c>
      <c r="N8" s="16">
        <v>1.3197000000000001</v>
      </c>
      <c r="O8" s="16">
        <v>1.5421</v>
      </c>
      <c r="P8" s="16">
        <v>1.665</v>
      </c>
      <c r="Q8" s="16">
        <v>1.7233000000000001</v>
      </c>
      <c r="S8" s="11" t="str">
        <f ca="1">INDIRECT(ADDRESS(1, MATCH(MAX(D8:Q8),D8:Q8,0)+3, 4),TRUE)</f>
        <v>DAG1REPW</v>
      </c>
      <c r="T8" s="11" t="str">
        <f ca="1">S8</f>
        <v>DAG1REPW</v>
      </c>
      <c r="U8" s="11"/>
    </row>
    <row r="9" spans="1:21" x14ac:dyDescent="0.3">
      <c r="A9" s="25"/>
      <c r="B9" s="25"/>
      <c r="C9" s="16" t="s">
        <v>78</v>
      </c>
      <c r="D9" s="17">
        <v>0.29149999999999998</v>
      </c>
      <c r="E9" s="17">
        <v>0.29149999999999998</v>
      </c>
      <c r="F9" s="17">
        <v>1.82</v>
      </c>
      <c r="G9" s="17">
        <v>2.0089000000000001</v>
      </c>
      <c r="H9" s="17">
        <v>1.4984999999999999</v>
      </c>
      <c r="I9" s="17">
        <v>1.7311000000000001</v>
      </c>
      <c r="J9" s="16">
        <v>0.31859999999999999</v>
      </c>
      <c r="K9" s="16">
        <v>0.32900000000000001</v>
      </c>
      <c r="L9" s="16">
        <v>1.6222000000000001</v>
      </c>
      <c r="M9" s="16">
        <v>1.8338000000000001</v>
      </c>
      <c r="N9" s="16">
        <v>2.5291000000000001</v>
      </c>
      <c r="O9" s="16">
        <v>1.9825999999999999</v>
      </c>
      <c r="P9" s="16">
        <v>0.60929999999999995</v>
      </c>
      <c r="Q9" s="16">
        <v>0.7339</v>
      </c>
      <c r="S9" s="11" t="str">
        <f ca="1">INDIRECT(ADDRESS(1, MATCH(MAX(D9:Q9),D9:Q9,0)+3, 4),TRUE)</f>
        <v>DAG2RPW</v>
      </c>
      <c r="T9" s="11"/>
      <c r="U9" s="11" t="str">
        <f ca="1">S9</f>
        <v>DAG2RPW</v>
      </c>
    </row>
    <row r="10" spans="1:21" x14ac:dyDescent="0.3">
      <c r="A10" s="25"/>
      <c r="B10" s="21" t="s">
        <v>49</v>
      </c>
      <c r="C10" s="16" t="s">
        <v>23</v>
      </c>
      <c r="D10" s="17">
        <v>5.3372999999999999</v>
      </c>
      <c r="E10" s="17">
        <v>5.3480999999999996</v>
      </c>
      <c r="F10" s="17">
        <v>0.49</v>
      </c>
      <c r="G10" s="17">
        <v>0.52980000000000005</v>
      </c>
      <c r="H10" s="17">
        <v>5.7817999999999996</v>
      </c>
      <c r="I10" s="17">
        <v>5.3266999999999998</v>
      </c>
      <c r="J10" s="16">
        <v>1.8822000000000001</v>
      </c>
      <c r="K10" s="16">
        <v>1.9996</v>
      </c>
      <c r="L10" s="16">
        <v>0.78620000000000001</v>
      </c>
      <c r="M10" s="16">
        <v>1.6800999999999999</v>
      </c>
      <c r="N10" s="16">
        <v>0.87290000000000001</v>
      </c>
      <c r="O10" s="16">
        <v>0.5786</v>
      </c>
      <c r="P10" s="16">
        <v>1.9291</v>
      </c>
      <c r="Q10" s="16">
        <v>2.0175000000000001</v>
      </c>
      <c r="S10" s="11" t="str">
        <f ca="1">INDIRECT(ADDRESS(1, MATCH(MAX(D10:Q10),D10:Q10,0)+3, 4),TRUE)</f>
        <v>DAG2REPW</v>
      </c>
      <c r="T10" s="11" t="str">
        <f ca="1">S10</f>
        <v>DAG2REPW</v>
      </c>
      <c r="U10" s="11"/>
    </row>
    <row r="11" spans="1:21" x14ac:dyDescent="0.3">
      <c r="A11" s="25"/>
      <c r="B11" s="25"/>
      <c r="C11" s="16" t="s">
        <v>78</v>
      </c>
      <c r="D11" s="17">
        <v>5.8509000000000002</v>
      </c>
      <c r="E11" s="17">
        <v>5.7027999999999999</v>
      </c>
      <c r="F11" s="17">
        <v>5.5494000000000003</v>
      </c>
      <c r="G11" s="17">
        <v>4.8270999999999997</v>
      </c>
      <c r="H11" s="17">
        <v>4.7927999999999997</v>
      </c>
      <c r="I11" s="17">
        <v>6.4917999999999996</v>
      </c>
      <c r="J11" s="16">
        <v>6.0296000000000003</v>
      </c>
      <c r="K11" s="16">
        <v>5.6323999999999996</v>
      </c>
      <c r="L11" s="16">
        <v>4.6284999999999998</v>
      </c>
      <c r="M11" s="16">
        <v>6.4286000000000003</v>
      </c>
      <c r="N11" s="16">
        <v>6.2735000000000003</v>
      </c>
      <c r="O11" s="16">
        <v>3.9893000000000001</v>
      </c>
      <c r="P11" s="16">
        <v>7.29</v>
      </c>
      <c r="Q11" s="16">
        <v>6.3453999999999997</v>
      </c>
      <c r="S11" s="11" t="str">
        <f ca="1">INDIRECT(ADDRESS(1, MATCH(MAX(D11:Q11),D11:Q11,0)+3, 4),TRUE)</f>
        <v>NGRPW</v>
      </c>
      <c r="T11" s="11"/>
      <c r="U11" s="11" t="str">
        <f ca="1">S11</f>
        <v>NGRPW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1.1609</v>
      </c>
      <c r="E13" s="17">
        <v>1.4323999999999999</v>
      </c>
      <c r="F13" s="17">
        <v>1.9744999999999999</v>
      </c>
      <c r="G13" s="17">
        <v>1.6733</v>
      </c>
      <c r="H13" s="17">
        <v>0.93430000000000002</v>
      </c>
      <c r="I13" s="17">
        <v>1.0793999999999999</v>
      </c>
      <c r="J13" s="16">
        <v>1.2951999999999999</v>
      </c>
      <c r="K13" s="16">
        <v>1.4257</v>
      </c>
      <c r="L13" s="16">
        <v>1.4335</v>
      </c>
      <c r="M13" s="16">
        <v>1.4778</v>
      </c>
      <c r="N13" s="16">
        <v>1.6674</v>
      </c>
      <c r="O13" s="16">
        <v>1.8549</v>
      </c>
      <c r="P13" s="16">
        <v>1.7831999999999999</v>
      </c>
      <c r="Q13" s="16">
        <v>0.96299999999999997</v>
      </c>
      <c r="S13" s="11" t="str">
        <f ca="1">INDIRECT(ADDRESS(1, MATCH(MAX(D13:Q13),D13:Q13,0)+3, 4),TRUE)</f>
        <v>DAG1REPW</v>
      </c>
      <c r="T13" s="11" t="str">
        <f ca="1">S13</f>
        <v>DAG1REPW</v>
      </c>
      <c r="U13" s="11"/>
    </row>
    <row r="14" spans="1:21" x14ac:dyDescent="0.3">
      <c r="A14" s="25"/>
      <c r="B14" s="25"/>
      <c r="C14" s="16" t="s">
        <v>78</v>
      </c>
      <c r="D14" s="17">
        <v>0.33529999999999999</v>
      </c>
      <c r="E14" s="17">
        <v>0.34989999999999999</v>
      </c>
      <c r="F14" s="17">
        <v>1.7410000000000001</v>
      </c>
      <c r="G14" s="17">
        <v>1.7758</v>
      </c>
      <c r="H14" s="17">
        <v>1.6659999999999999</v>
      </c>
      <c r="I14" s="17">
        <v>1.4952000000000001</v>
      </c>
      <c r="J14" s="16">
        <v>0.29570000000000002</v>
      </c>
      <c r="K14" s="16">
        <v>0.32069999999999999</v>
      </c>
      <c r="L14" s="16">
        <v>1.5035000000000001</v>
      </c>
      <c r="M14" s="16">
        <v>2.0743999999999998</v>
      </c>
      <c r="N14" s="16">
        <v>1.7563</v>
      </c>
      <c r="O14" s="16">
        <v>1.9897</v>
      </c>
      <c r="P14" s="16">
        <v>0.55820000000000003</v>
      </c>
      <c r="Q14" s="16">
        <v>0.37690000000000001</v>
      </c>
      <c r="S14" s="11" t="str">
        <f ca="1">INDIRECT(ADDRESS(1, MATCH(MAX(D14:Q14),D14:Q14,0)+3, 4),TRUE)</f>
        <v>DAG1RDPW</v>
      </c>
      <c r="T14" s="11"/>
      <c r="U14" s="11" t="str">
        <f ca="1">S14</f>
        <v>DAG1RDPW</v>
      </c>
    </row>
    <row r="15" spans="1:21" x14ac:dyDescent="0.3">
      <c r="A15" s="25"/>
      <c r="B15" s="21" t="s">
        <v>49</v>
      </c>
      <c r="C15" s="16" t="s">
        <v>23</v>
      </c>
      <c r="D15" s="17">
        <v>5.5810000000000004</v>
      </c>
      <c r="E15" s="17">
        <v>5.1257999999999999</v>
      </c>
      <c r="F15" s="17">
        <v>0.53339999999999999</v>
      </c>
      <c r="G15" s="17">
        <v>0.45750000000000002</v>
      </c>
      <c r="H15" s="17">
        <v>8.6746999999999996</v>
      </c>
      <c r="I15" s="17">
        <v>8.0137</v>
      </c>
      <c r="J15" s="16">
        <v>2.8176999999999999</v>
      </c>
      <c r="K15" s="16">
        <v>2.8014000000000001</v>
      </c>
      <c r="L15" s="16">
        <v>0.54249999999999998</v>
      </c>
      <c r="M15" s="16">
        <v>1.2378</v>
      </c>
      <c r="N15" s="16">
        <v>0.57499999999999996</v>
      </c>
      <c r="O15" s="16">
        <v>1.33</v>
      </c>
      <c r="P15" s="16">
        <v>0.96140000000000003</v>
      </c>
      <c r="Q15" s="16">
        <v>2.0863</v>
      </c>
      <c r="S15" s="11" t="str">
        <f ca="1">INDIRECT(ADDRESS(1, MATCH(MAX(D15:Q15),D15:Q15,0)+3, 4),TRUE)</f>
        <v>DAG2REPW</v>
      </c>
      <c r="T15" s="11" t="str">
        <f ca="1">S15</f>
        <v>DAG2REPW</v>
      </c>
      <c r="U15" s="11"/>
    </row>
    <row r="16" spans="1:21" x14ac:dyDescent="0.3">
      <c r="A16" s="25"/>
      <c r="B16" s="25"/>
      <c r="C16" s="16" t="s">
        <v>78</v>
      </c>
      <c r="D16" s="17">
        <v>3.6951000000000001</v>
      </c>
      <c r="E16" s="17">
        <v>3.1101000000000001</v>
      </c>
      <c r="F16" s="17">
        <v>4.4603999999999999</v>
      </c>
      <c r="G16" s="17">
        <v>5.6394000000000002</v>
      </c>
      <c r="H16" s="17">
        <v>4.3612000000000002</v>
      </c>
      <c r="I16" s="17">
        <v>4.2222</v>
      </c>
      <c r="J16" s="16">
        <v>3.5381</v>
      </c>
      <c r="K16" s="16">
        <v>4.0852000000000004</v>
      </c>
      <c r="L16" s="16">
        <v>4.9588000000000001</v>
      </c>
      <c r="M16" s="16">
        <v>5.8219000000000003</v>
      </c>
      <c r="N16" s="16">
        <v>4.0307000000000004</v>
      </c>
      <c r="O16" s="16">
        <v>4.7728000000000002</v>
      </c>
      <c r="P16" s="16">
        <v>2.6966000000000001</v>
      </c>
      <c r="Q16" s="16">
        <v>4.1969000000000003</v>
      </c>
      <c r="S16" s="11" t="str">
        <f ca="1">INDIRECT(ADDRESS(1, MATCH(MAX(D16:Q16),D16:Q16,0)+3, 4),TRUE)</f>
        <v>DAG1RDPW</v>
      </c>
      <c r="T16" s="11"/>
      <c r="U16" s="11" t="str">
        <f ca="1">S16</f>
        <v>DAG1RDPW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2.2012</v>
      </c>
      <c r="E18" s="17">
        <v>2.0074999999999998</v>
      </c>
      <c r="F18" s="17">
        <v>2.7841</v>
      </c>
      <c r="G18" s="17">
        <v>2.6556999999999999</v>
      </c>
      <c r="H18" s="17">
        <v>2.6875</v>
      </c>
      <c r="I18" s="17">
        <v>2.2408000000000001</v>
      </c>
      <c r="J18" s="16">
        <v>2.2221000000000002</v>
      </c>
      <c r="K18" s="16">
        <v>2.3351999999999999</v>
      </c>
      <c r="L18" s="16">
        <v>1.7097</v>
      </c>
      <c r="M18" s="16">
        <v>1.7992999999999999</v>
      </c>
      <c r="N18" s="16">
        <v>1.9603999999999999</v>
      </c>
      <c r="O18" s="16">
        <v>1.7701</v>
      </c>
      <c r="P18" s="16">
        <v>1.9659</v>
      </c>
      <c r="Q18" s="16">
        <v>2.1964999999999999</v>
      </c>
      <c r="S18" s="11" t="str">
        <f ca="1">INDIRECT(ADDRESS(1, MATCH(MAX(D18:Q18),D18:Q18,0)+3, 4),TRUE)</f>
        <v>DAG1REPW</v>
      </c>
      <c r="T18" s="11" t="str">
        <f ca="1">S18</f>
        <v>DAG1REPW</v>
      </c>
      <c r="U18" s="11"/>
    </row>
    <row r="19" spans="1:21" x14ac:dyDescent="0.3">
      <c r="A19" s="25"/>
      <c r="B19" s="25"/>
      <c r="C19" s="16" t="s">
        <v>78</v>
      </c>
      <c r="D19" s="17">
        <v>0.99460000000000004</v>
      </c>
      <c r="E19" s="17">
        <v>0.98970000000000002</v>
      </c>
      <c r="F19" s="17">
        <v>3.3119999999999998</v>
      </c>
      <c r="G19" s="17">
        <v>2.7347999999999999</v>
      </c>
      <c r="H19" s="17">
        <v>2.8774000000000002</v>
      </c>
      <c r="I19" s="17">
        <v>2.5154999999999998</v>
      </c>
      <c r="J19" s="16">
        <v>1.0327</v>
      </c>
      <c r="K19" s="16">
        <v>0.90010000000000001</v>
      </c>
      <c r="L19" s="16">
        <v>2.8250999999999999</v>
      </c>
      <c r="M19" s="16">
        <v>2.4931999999999999</v>
      </c>
      <c r="N19" s="16">
        <v>3.1779999999999999</v>
      </c>
      <c r="O19" s="16">
        <v>2.9843000000000002</v>
      </c>
      <c r="P19" s="16">
        <v>1.161</v>
      </c>
      <c r="Q19" s="16">
        <v>1.4275</v>
      </c>
      <c r="S19" s="11" t="str">
        <f ca="1">INDIRECT(ADDRESS(1, MATCH(MAX(D19:Q19),D19:Q19,0)+3, 4),TRUE)</f>
        <v>DAG1REPW</v>
      </c>
      <c r="T19" s="11"/>
      <c r="U19" s="11" t="str">
        <f ca="1">S19</f>
        <v>DAG1REPW</v>
      </c>
    </row>
    <row r="20" spans="1:21" x14ac:dyDescent="0.3">
      <c r="A20" s="25"/>
      <c r="B20" s="21" t="s">
        <v>49</v>
      </c>
      <c r="C20" s="16" t="s">
        <v>23</v>
      </c>
      <c r="D20" s="17">
        <v>8.7085000000000008</v>
      </c>
      <c r="E20" s="17">
        <v>7.4767999999999999</v>
      </c>
      <c r="F20" s="17">
        <v>1.6839999999999999</v>
      </c>
      <c r="G20" s="17">
        <v>1.3734999999999999</v>
      </c>
      <c r="H20" s="17">
        <v>7.6051000000000002</v>
      </c>
      <c r="I20" s="17">
        <v>8.08</v>
      </c>
      <c r="J20" s="16">
        <v>4.3705999999999996</v>
      </c>
      <c r="K20" s="16">
        <v>4.7028999999999996</v>
      </c>
      <c r="L20" s="16">
        <v>1.3339000000000001</v>
      </c>
      <c r="M20" s="16">
        <v>1.2689999999999999</v>
      </c>
      <c r="N20" s="16">
        <v>1.3230999999999999</v>
      </c>
      <c r="O20" s="16">
        <v>1.1479999999999999</v>
      </c>
      <c r="P20" s="16">
        <v>6.0228999999999999</v>
      </c>
      <c r="Q20" s="16">
        <v>2.3494999999999999</v>
      </c>
      <c r="S20" s="11" t="str">
        <f ca="1">INDIRECT(ADDRESS(1, MATCH(MAX(D20:Q20),D20:Q20,0)+3, 4),TRUE)</f>
        <v>MIOAREPW</v>
      </c>
      <c r="T20" s="11" t="str">
        <f ca="1">S20</f>
        <v>MIOAREPW</v>
      </c>
      <c r="U20" s="11"/>
    </row>
    <row r="21" spans="1:21" x14ac:dyDescent="0.3">
      <c r="A21" s="25"/>
      <c r="B21" s="25"/>
      <c r="C21" s="16" t="s">
        <v>78</v>
      </c>
      <c r="D21" s="17">
        <v>7.1417000000000002</v>
      </c>
      <c r="E21" s="17">
        <v>7.3005000000000004</v>
      </c>
      <c r="F21" s="17">
        <v>8.1175999999999995</v>
      </c>
      <c r="G21" s="17">
        <v>9.8618000000000006</v>
      </c>
      <c r="H21" s="17">
        <v>9.2984000000000009</v>
      </c>
      <c r="I21" s="17">
        <v>8.2909000000000006</v>
      </c>
      <c r="J21" s="16">
        <v>7.6795999999999998</v>
      </c>
      <c r="K21" s="16">
        <v>7.2445000000000004</v>
      </c>
      <c r="L21" s="16">
        <v>7.5218999999999996</v>
      </c>
      <c r="M21" s="16">
        <v>9.3384</v>
      </c>
      <c r="N21" s="16">
        <v>8.0597999999999992</v>
      </c>
      <c r="O21" s="16">
        <v>8.1681000000000008</v>
      </c>
      <c r="P21" s="16">
        <v>9.6965000000000003</v>
      </c>
      <c r="Q21" s="16">
        <v>10.6159</v>
      </c>
      <c r="S21" s="11" t="str">
        <f ca="1">INDIRECT(ADDRESS(1, MATCH(MAX(D21:Q21),D21:Q21,0)+3, 4),TRUE)</f>
        <v>NGRDPW</v>
      </c>
      <c r="T21" s="11"/>
      <c r="U21" s="11" t="str">
        <f ca="1">S21</f>
        <v>NGRDPW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2.2902</v>
      </c>
      <c r="E23" s="17">
        <v>2.3117000000000001</v>
      </c>
      <c r="F23" s="17">
        <v>2.2341000000000002</v>
      </c>
      <c r="G23" s="17">
        <v>2.4152999999999998</v>
      </c>
      <c r="H23" s="17">
        <v>2.4735999999999998</v>
      </c>
      <c r="I23" s="17">
        <v>2.4298000000000002</v>
      </c>
      <c r="J23" s="16">
        <v>2.3206000000000002</v>
      </c>
      <c r="K23" s="16">
        <v>2.2623000000000002</v>
      </c>
      <c r="L23" s="16">
        <v>1.7970999999999999</v>
      </c>
      <c r="M23" s="16">
        <v>2.5394999999999999</v>
      </c>
      <c r="N23" s="16">
        <v>1.6624000000000001</v>
      </c>
      <c r="O23" s="16">
        <v>2.2751999999999999</v>
      </c>
      <c r="P23" s="16">
        <v>2.4060000000000001</v>
      </c>
      <c r="Q23" s="16">
        <v>1.1032</v>
      </c>
      <c r="S23" s="11" t="str">
        <f ca="1">INDIRECT(ADDRESS(1, MATCH(MAX(D23:Q23),D23:Q23,0)+3, 4),TRUE)</f>
        <v>DAG1RDPW</v>
      </c>
      <c r="T23" s="11" t="str">
        <f ca="1">S23</f>
        <v>DAG1RDPW</v>
      </c>
      <c r="U23" s="11"/>
    </row>
    <row r="24" spans="1:21" x14ac:dyDescent="0.3">
      <c r="A24" s="25"/>
      <c r="B24" s="25"/>
      <c r="C24" s="16" t="s">
        <v>78</v>
      </c>
      <c r="D24" s="17">
        <v>0.83279999999999998</v>
      </c>
      <c r="E24" s="17">
        <v>0.75160000000000005</v>
      </c>
      <c r="F24" s="17">
        <v>2.6067</v>
      </c>
      <c r="G24" s="17">
        <v>2.3567</v>
      </c>
      <c r="H24" s="17">
        <v>2.7206000000000001</v>
      </c>
      <c r="I24" s="17">
        <v>2.3302999999999998</v>
      </c>
      <c r="J24" s="16">
        <v>0.73150000000000004</v>
      </c>
      <c r="K24" s="16">
        <v>0.69669999999999999</v>
      </c>
      <c r="L24" s="16">
        <v>2.5442</v>
      </c>
      <c r="M24" s="16">
        <v>2.6192000000000002</v>
      </c>
      <c r="N24" s="16">
        <v>2.2511000000000001</v>
      </c>
      <c r="O24" s="16">
        <v>2.597</v>
      </c>
      <c r="P24" s="16">
        <v>0.42520000000000002</v>
      </c>
      <c r="Q24" s="16">
        <v>0.72309999999999997</v>
      </c>
      <c r="S24" s="11" t="str">
        <f ca="1">INDIRECT(ADDRESS(1, MATCH(MAX(D24:Q24),D24:Q24,0)+3, 4),TRUE)</f>
        <v>DAG2REPW</v>
      </c>
      <c r="T24" s="11"/>
      <c r="U24" s="11" t="str">
        <f ca="1">S24</f>
        <v>DAG2REPW</v>
      </c>
    </row>
    <row r="25" spans="1:21" x14ac:dyDescent="0.3">
      <c r="A25" s="25"/>
      <c r="B25" s="21" t="s">
        <v>49</v>
      </c>
      <c r="C25" s="16" t="s">
        <v>23</v>
      </c>
      <c r="D25" s="17">
        <v>5.9706000000000001</v>
      </c>
      <c r="E25" s="17">
        <v>6.3949999999999996</v>
      </c>
      <c r="F25" s="17">
        <v>1.3843000000000001</v>
      </c>
      <c r="G25" s="17">
        <v>1.9332</v>
      </c>
      <c r="H25" s="17">
        <v>9.8084000000000007</v>
      </c>
      <c r="I25" s="17">
        <v>8.4682999999999993</v>
      </c>
      <c r="J25" s="16">
        <v>5.4337999999999997</v>
      </c>
      <c r="K25" s="16">
        <v>4.5003000000000002</v>
      </c>
      <c r="L25" s="16">
        <v>1.1443000000000001</v>
      </c>
      <c r="M25" s="16">
        <v>1.948</v>
      </c>
      <c r="N25" s="16">
        <v>1.1443000000000001</v>
      </c>
      <c r="O25" s="16">
        <v>2.6867000000000001</v>
      </c>
      <c r="P25" s="16">
        <v>2.7911000000000001</v>
      </c>
      <c r="Q25" s="16">
        <v>4.5038</v>
      </c>
      <c r="S25" s="11" t="str">
        <f ca="1">INDIRECT(ADDRESS(1, MATCH(MAX(D25:Q25),D25:Q25,0)+3, 4),TRUE)</f>
        <v>DAG2REPW</v>
      </c>
      <c r="T25" s="11" t="str">
        <f ca="1">S25</f>
        <v>DAG2REPW</v>
      </c>
      <c r="U25" s="11"/>
    </row>
    <row r="26" spans="1:21" x14ac:dyDescent="0.3">
      <c r="A26" s="25"/>
      <c r="B26" s="25"/>
      <c r="C26" s="16" t="s">
        <v>78</v>
      </c>
      <c r="D26" s="17">
        <v>6.2857000000000003</v>
      </c>
      <c r="E26" s="17">
        <v>6.0960999999999999</v>
      </c>
      <c r="F26" s="17">
        <v>7.9762000000000004</v>
      </c>
      <c r="G26" s="17">
        <v>7.5284000000000004</v>
      </c>
      <c r="H26" s="17">
        <v>7.8570000000000002</v>
      </c>
      <c r="I26" s="17">
        <v>9.2979000000000003</v>
      </c>
      <c r="J26" s="16">
        <v>6.1791999999999998</v>
      </c>
      <c r="K26" s="16">
        <v>8.2934999999999999</v>
      </c>
      <c r="L26" s="16">
        <v>8.1370000000000005</v>
      </c>
      <c r="M26" s="16">
        <v>7.8316999999999997</v>
      </c>
      <c r="N26" s="16">
        <v>8.9169</v>
      </c>
      <c r="O26" s="16">
        <v>9.1876999999999995</v>
      </c>
      <c r="P26" s="16">
        <v>7.0800999999999998</v>
      </c>
      <c r="Q26" s="16">
        <v>8.1325000000000003</v>
      </c>
      <c r="S26" s="11" t="str">
        <f ca="1">INDIRECT(ADDRESS(1, MATCH(MAX(D26:Q26),D26:Q26,0)+3, 4),TRUE)</f>
        <v>DAG2RDEPW</v>
      </c>
      <c r="T26" s="11"/>
      <c r="U26" s="11" t="str">
        <f ca="1">S26</f>
        <v>DAG2RDEPW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4.6311999999999998</v>
      </c>
      <c r="E28" s="17">
        <v>4.0077999999999996</v>
      </c>
      <c r="F28" s="17">
        <v>3.7134999999999998</v>
      </c>
      <c r="G28" s="17">
        <v>3.8502999999999998</v>
      </c>
      <c r="H28" s="17">
        <v>3.9729000000000001</v>
      </c>
      <c r="I28" s="17">
        <v>3.8376000000000001</v>
      </c>
      <c r="J28" s="16">
        <v>3.4291999999999998</v>
      </c>
      <c r="K28" s="16">
        <v>3.2383000000000002</v>
      </c>
      <c r="L28" s="16">
        <v>2.6162999999999998</v>
      </c>
      <c r="M28" s="16">
        <v>2.5586000000000002</v>
      </c>
      <c r="N28" s="16">
        <v>2.2877999999999998</v>
      </c>
      <c r="O28" s="16">
        <v>2.2759</v>
      </c>
      <c r="P28" s="16">
        <v>2.1128</v>
      </c>
      <c r="Q28" s="16">
        <v>2.8620999999999999</v>
      </c>
      <c r="S28" s="11" t="str">
        <f ca="1">INDIRECT(ADDRESS(1, MATCH(MAX(D28:Q28),D28:Q28,0)+3, 4),TRUE)</f>
        <v>MIOAREPW</v>
      </c>
      <c r="T28" s="11" t="str">
        <f ca="1">S28</f>
        <v>MIOAREPW</v>
      </c>
      <c r="U28" s="11"/>
    </row>
    <row r="29" spans="1:21" x14ac:dyDescent="0.3">
      <c r="A29" s="25"/>
      <c r="B29" s="25"/>
      <c r="C29" s="16" t="s">
        <v>78</v>
      </c>
      <c r="D29" s="17">
        <v>2.6162000000000001</v>
      </c>
      <c r="E29" s="17">
        <v>2.7827999999999999</v>
      </c>
      <c r="F29" s="17">
        <v>4.9573999999999998</v>
      </c>
      <c r="G29" s="17">
        <v>4.5629</v>
      </c>
      <c r="H29" s="17">
        <v>4.6205999999999996</v>
      </c>
      <c r="I29" s="17">
        <v>5.2697000000000003</v>
      </c>
      <c r="J29" s="16">
        <v>3.27</v>
      </c>
      <c r="K29" s="16">
        <v>2.9104999999999999</v>
      </c>
      <c r="L29" s="16">
        <v>5.0510999999999999</v>
      </c>
      <c r="M29" s="16">
        <v>4.5450999999999997</v>
      </c>
      <c r="N29" s="16">
        <v>4.3897000000000004</v>
      </c>
      <c r="O29" s="16">
        <v>5.0919999999999996</v>
      </c>
      <c r="P29" s="16">
        <v>1.9865999999999999</v>
      </c>
      <c r="Q29" s="16">
        <v>2.3584000000000001</v>
      </c>
      <c r="S29" s="11" t="str">
        <f ca="1">INDIRECT(ADDRESS(1, MATCH(MAX(D29:Q29),D29:Q29,0)+3, 4),TRUE)</f>
        <v>DAG2RDEPW</v>
      </c>
      <c r="T29" s="11"/>
      <c r="U29" s="11" t="str">
        <f ca="1">S29</f>
        <v>DAG2RDEPW</v>
      </c>
    </row>
    <row r="30" spans="1:21" x14ac:dyDescent="0.3">
      <c r="A30" s="25"/>
      <c r="B30" s="21" t="s">
        <v>49</v>
      </c>
      <c r="C30" s="16" t="s">
        <v>23</v>
      </c>
      <c r="D30" s="17">
        <v>9.9506999999999994</v>
      </c>
      <c r="E30" s="17">
        <v>10.176399999999999</v>
      </c>
      <c r="F30" s="17">
        <v>3.7768999999999999</v>
      </c>
      <c r="G30" s="17">
        <v>3.5548000000000002</v>
      </c>
      <c r="H30" s="17">
        <v>11.9999</v>
      </c>
      <c r="I30" s="17">
        <v>10.051299999999999</v>
      </c>
      <c r="J30" s="16">
        <v>7.8056999999999999</v>
      </c>
      <c r="K30" s="16">
        <v>9.7598000000000003</v>
      </c>
      <c r="L30" s="16">
        <v>2.7347999999999999</v>
      </c>
      <c r="M30" s="16">
        <v>3.0813999999999999</v>
      </c>
      <c r="N30" s="16">
        <v>4.3166000000000002</v>
      </c>
      <c r="O30" s="16">
        <v>2.5127000000000002</v>
      </c>
      <c r="P30" s="16">
        <v>8.5718999999999994</v>
      </c>
      <c r="Q30" s="16">
        <v>4.6978999999999997</v>
      </c>
      <c r="S30" s="11" t="str">
        <f ca="1">INDIRECT(ADDRESS(1, MATCH(MAX(D30:Q30),D30:Q30,0)+3, 4),TRUE)</f>
        <v>DAG2REPW</v>
      </c>
      <c r="T30" s="11" t="str">
        <f ca="1">S30</f>
        <v>DAG2REPW</v>
      </c>
      <c r="U30" s="11"/>
    </row>
    <row r="31" spans="1:21" x14ac:dyDescent="0.3">
      <c r="A31" s="25"/>
      <c r="B31" s="25"/>
      <c r="C31" s="16" t="s">
        <v>78</v>
      </c>
      <c r="D31" s="17">
        <v>12.7003</v>
      </c>
      <c r="E31" s="17">
        <v>11.9308</v>
      </c>
      <c r="F31" s="17">
        <v>14.373799999999999</v>
      </c>
      <c r="G31" s="17">
        <v>14.5961</v>
      </c>
      <c r="H31" s="17">
        <v>15.986499999999999</v>
      </c>
      <c r="I31" s="17">
        <v>14.852399999999999</v>
      </c>
      <c r="J31" s="16">
        <v>14.108700000000001</v>
      </c>
      <c r="K31" s="16">
        <v>14.022</v>
      </c>
      <c r="L31" s="16">
        <v>12.8734</v>
      </c>
      <c r="M31" s="16">
        <v>13.593999999999999</v>
      </c>
      <c r="N31" s="16">
        <v>13.7493</v>
      </c>
      <c r="O31" s="16">
        <v>14.603300000000001</v>
      </c>
      <c r="P31" s="16">
        <v>14.469799999999999</v>
      </c>
      <c r="Q31" s="16">
        <v>13.4702</v>
      </c>
      <c r="S31" s="11" t="str">
        <f ca="1">INDIRECT(ADDRESS(1, MATCH(MAX(D31:Q31),D31:Q31,0)+3, 4),TRUE)</f>
        <v>DAG2REPW</v>
      </c>
      <c r="T31" s="11"/>
      <c r="U31" s="11" t="str">
        <f ca="1">S31</f>
        <v>DAG2REPW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3.6976</v>
      </c>
      <c r="E33" s="17">
        <v>3.6372</v>
      </c>
      <c r="F33" s="17">
        <v>3.2696999999999998</v>
      </c>
      <c r="G33" s="17">
        <v>3.1564999999999999</v>
      </c>
      <c r="H33" s="17">
        <v>4.5035999999999996</v>
      </c>
      <c r="I33" s="17">
        <v>4.3120000000000003</v>
      </c>
      <c r="J33" s="16">
        <v>4.3567</v>
      </c>
      <c r="K33" s="16">
        <v>4.4976000000000003</v>
      </c>
      <c r="L33" s="16">
        <v>2.4498000000000002</v>
      </c>
      <c r="M33" s="16">
        <v>2.9335</v>
      </c>
      <c r="N33" s="16">
        <v>1.9160999999999999</v>
      </c>
      <c r="O33" s="16">
        <v>3.3355000000000001</v>
      </c>
      <c r="P33" s="16">
        <v>3.2103999999999999</v>
      </c>
      <c r="Q33" s="16">
        <v>2.3161</v>
      </c>
      <c r="S33" s="11" t="str">
        <f ca="1">INDIRECT(ADDRESS(1, MATCH(MAX(D33:Q33),D33:Q33,0)+3, 4),TRUE)</f>
        <v>DAG2REPW</v>
      </c>
      <c r="T33" s="11" t="str">
        <f t="shared" ref="T33" ca="1" si="1">S33</f>
        <v>DAG2REPW</v>
      </c>
      <c r="U33" s="11"/>
    </row>
    <row r="34" spans="1:21" x14ac:dyDescent="0.3">
      <c r="A34" s="25"/>
      <c r="B34" s="25"/>
      <c r="C34" s="16" t="s">
        <v>78</v>
      </c>
      <c r="D34" s="17">
        <v>0.90249999999999997</v>
      </c>
      <c r="E34" s="17">
        <v>0.95879999999999999</v>
      </c>
      <c r="F34" s="17">
        <v>4.3490000000000002</v>
      </c>
      <c r="G34" s="17">
        <v>4.9615999999999998</v>
      </c>
      <c r="H34" s="17">
        <v>3.9851000000000001</v>
      </c>
      <c r="I34" s="17">
        <v>4.3032000000000004</v>
      </c>
      <c r="J34" s="16">
        <v>0.91920000000000002</v>
      </c>
      <c r="K34" s="16">
        <v>1.1851</v>
      </c>
      <c r="L34" s="16">
        <v>4.8768000000000002</v>
      </c>
      <c r="M34" s="16">
        <v>4.7046000000000001</v>
      </c>
      <c r="N34" s="16">
        <v>4.6824000000000003</v>
      </c>
      <c r="O34" s="16">
        <v>4.2115</v>
      </c>
      <c r="P34" s="16">
        <v>2.4097</v>
      </c>
      <c r="Q34" s="16">
        <v>2.4462000000000002</v>
      </c>
      <c r="S34" s="11" t="str">
        <f ca="1">INDIRECT(ADDRESS(1, MATCH(MAX(D34:Q34),D34:Q34,0)+3, 4),TRUE)</f>
        <v>DAG1RDEPW</v>
      </c>
      <c r="T34" s="11"/>
      <c r="U34" s="11" t="str">
        <f t="shared" ref="U34" ca="1" si="2">S34</f>
        <v>DAG1RDEPW</v>
      </c>
    </row>
    <row r="35" spans="1:21" x14ac:dyDescent="0.3">
      <c r="A35" s="25"/>
      <c r="B35" s="21" t="s">
        <v>49</v>
      </c>
      <c r="C35" s="16" t="s">
        <v>23</v>
      </c>
      <c r="D35" s="17">
        <v>9.5821000000000005</v>
      </c>
      <c r="E35" s="17">
        <v>9.7879000000000005</v>
      </c>
      <c r="F35" s="17">
        <v>6.1058000000000003</v>
      </c>
      <c r="G35" s="17">
        <v>6.6654999999999998</v>
      </c>
      <c r="H35" s="17">
        <v>16.657900000000001</v>
      </c>
      <c r="I35" s="17">
        <v>15.514799999999999</v>
      </c>
      <c r="J35" s="16">
        <v>7.3654000000000002</v>
      </c>
      <c r="K35" s="16">
        <v>8.1992999999999991</v>
      </c>
      <c r="L35" s="16">
        <v>3.5472999999999999</v>
      </c>
      <c r="M35" s="16">
        <v>4.9709000000000003</v>
      </c>
      <c r="N35" s="16">
        <v>2.8269000000000002</v>
      </c>
      <c r="O35" s="16">
        <v>5.2507000000000001</v>
      </c>
      <c r="P35" s="16">
        <v>7.2256999999999998</v>
      </c>
      <c r="Q35" s="16">
        <v>9.0935000000000006</v>
      </c>
      <c r="S35" s="11" t="str">
        <f ca="1">INDIRECT(ADDRESS(1, MATCH(MAX(D35:Q35),D35:Q35,0)+3, 4),TRUE)</f>
        <v>DAG2REPW</v>
      </c>
      <c r="T35" s="11" t="str">
        <f t="shared" ref="T35" ca="1" si="3">S35</f>
        <v>DAG2REPW</v>
      </c>
      <c r="U35" s="11"/>
    </row>
    <row r="36" spans="1:21" x14ac:dyDescent="0.3">
      <c r="A36" s="25"/>
      <c r="B36" s="25"/>
      <c r="C36" s="16" t="s">
        <v>78</v>
      </c>
      <c r="D36" s="17">
        <v>6.0414000000000003</v>
      </c>
      <c r="E36" s="17">
        <v>7.3324999999999996</v>
      </c>
      <c r="F36" s="17">
        <v>11.729699999999999</v>
      </c>
      <c r="G36" s="17">
        <v>11.8994</v>
      </c>
      <c r="H36" s="17">
        <v>11.048999999999999</v>
      </c>
      <c r="I36" s="17">
        <v>12.190099999999999</v>
      </c>
      <c r="J36" s="16">
        <v>6.6246999999999998</v>
      </c>
      <c r="K36" s="16">
        <v>6.3502000000000001</v>
      </c>
      <c r="L36" s="16">
        <v>10.5235</v>
      </c>
      <c r="M36" s="16">
        <v>14.798999999999999</v>
      </c>
      <c r="N36" s="16">
        <v>11.343299999999999</v>
      </c>
      <c r="O36" s="16">
        <v>11.6303</v>
      </c>
      <c r="P36" s="16">
        <v>6.9119000000000002</v>
      </c>
      <c r="Q36" s="16">
        <v>8.9786999999999999</v>
      </c>
      <c r="S36" s="11" t="str">
        <f ca="1">INDIRECT(ADDRESS(1, MATCH(MAX(D36:Q36),D36:Q36,0)+3, 4),TRUE)</f>
        <v>DAG1RDPW</v>
      </c>
      <c r="T36" s="11"/>
      <c r="U36" s="11" t="str">
        <f t="shared" ref="U36" ca="1" si="4">S36</f>
        <v>DAG1RDPW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6.8563000000000001</v>
      </c>
      <c r="E38" s="17">
        <v>6.4904999999999999</v>
      </c>
      <c r="F38" s="17">
        <v>5.1208</v>
      </c>
      <c r="G38" s="17">
        <v>5.2492000000000001</v>
      </c>
      <c r="H38" s="17">
        <v>7.1128</v>
      </c>
      <c r="I38" s="17">
        <v>7.2662000000000004</v>
      </c>
      <c r="J38" s="16">
        <v>6.7842000000000002</v>
      </c>
      <c r="K38" s="16">
        <v>6.6433999999999997</v>
      </c>
      <c r="L38" s="16">
        <v>3.9942000000000002</v>
      </c>
      <c r="M38" s="16">
        <v>3.2090999999999998</v>
      </c>
      <c r="N38" s="16">
        <v>3.7942</v>
      </c>
      <c r="O38" s="16">
        <v>3.1286</v>
      </c>
      <c r="P38" s="16">
        <v>4.9607999999999999</v>
      </c>
      <c r="Q38" s="16">
        <v>4.9137000000000004</v>
      </c>
      <c r="S38" s="11" t="str">
        <f ca="1">INDIRECT(ADDRESS(1, MATCH(MAX(D38:Q38),D38:Q38,0)+3, 4),TRUE)</f>
        <v>DAG2RDEPW</v>
      </c>
      <c r="T38" s="11" t="str">
        <f ca="1">S38</f>
        <v>DAG2RDEPW</v>
      </c>
      <c r="U38" s="11"/>
    </row>
    <row r="39" spans="1:21" x14ac:dyDescent="0.3">
      <c r="A39" s="25"/>
      <c r="B39" s="25"/>
      <c r="C39" s="16" t="s">
        <v>78</v>
      </c>
      <c r="D39" s="17">
        <v>4.0823</v>
      </c>
      <c r="E39" s="17">
        <v>4.4355000000000002</v>
      </c>
      <c r="F39" s="17">
        <v>6.3056999999999999</v>
      </c>
      <c r="G39" s="17">
        <v>7.6313000000000004</v>
      </c>
      <c r="H39" s="17">
        <v>6.6445999999999996</v>
      </c>
      <c r="I39" s="17">
        <v>7.6548999999999996</v>
      </c>
      <c r="J39" s="16">
        <v>4.5369999999999999</v>
      </c>
      <c r="K39" s="16">
        <v>5.0082000000000004</v>
      </c>
      <c r="L39" s="16">
        <v>7.3917000000000002</v>
      </c>
      <c r="M39" s="16">
        <v>6.3845000000000001</v>
      </c>
      <c r="N39" s="16">
        <v>6.5155000000000003</v>
      </c>
      <c r="O39" s="16">
        <v>6.7470999999999997</v>
      </c>
      <c r="P39" s="16">
        <v>5.2496</v>
      </c>
      <c r="Q39" s="16">
        <v>8.2873999999999999</v>
      </c>
      <c r="S39" s="11" t="str">
        <f ca="1">INDIRECT(ADDRESS(1, MATCH(MAX(D39:Q39),D39:Q39,0)+3, 4),TRUE)</f>
        <v>NGRDPW</v>
      </c>
      <c r="T39" s="11"/>
      <c r="U39" s="11" t="str">
        <f ca="1">S39</f>
        <v>NGRDPW</v>
      </c>
    </row>
    <row r="40" spans="1:21" x14ac:dyDescent="0.3">
      <c r="A40" s="25"/>
      <c r="B40" s="21" t="s">
        <v>49</v>
      </c>
      <c r="C40" s="16" t="s">
        <v>23</v>
      </c>
      <c r="D40" s="17">
        <v>18.4511</v>
      </c>
      <c r="E40" s="17">
        <v>17.334900000000001</v>
      </c>
      <c r="F40" s="17">
        <v>11.707800000000001</v>
      </c>
      <c r="G40" s="17">
        <v>10.1371</v>
      </c>
      <c r="H40" s="17">
        <v>20.688099999999999</v>
      </c>
      <c r="I40" s="17">
        <v>19.176400000000001</v>
      </c>
      <c r="J40" s="16">
        <v>13.154299999999999</v>
      </c>
      <c r="K40" s="16">
        <v>12.7103</v>
      </c>
      <c r="L40" s="16">
        <v>3.2621000000000002</v>
      </c>
      <c r="M40" s="16">
        <v>8.8391000000000002</v>
      </c>
      <c r="N40" s="16">
        <v>4.9413</v>
      </c>
      <c r="O40" s="16">
        <v>8.6224000000000007</v>
      </c>
      <c r="P40" s="16">
        <v>12.1671</v>
      </c>
      <c r="Q40" s="16">
        <v>9.2570999999999994</v>
      </c>
      <c r="S40" s="11" t="str">
        <f ca="1">INDIRECT(ADDRESS(1, MATCH(MAX(D40:Q40),D40:Q40,0)+3, 4),TRUE)</f>
        <v>DAG2REPW</v>
      </c>
      <c r="T40" s="11" t="str">
        <f ca="1">S40</f>
        <v>DAG2REPW</v>
      </c>
      <c r="U40" s="11"/>
    </row>
    <row r="41" spans="1:21" x14ac:dyDescent="0.3">
      <c r="A41" s="25"/>
      <c r="B41" s="25"/>
      <c r="C41" s="16" t="s">
        <v>78</v>
      </c>
      <c r="D41" s="17">
        <v>16.851500000000001</v>
      </c>
      <c r="E41" s="17">
        <v>18.8416</v>
      </c>
      <c r="F41" s="17">
        <v>19.341200000000001</v>
      </c>
      <c r="G41" s="17">
        <v>19.366800000000001</v>
      </c>
      <c r="H41" s="17">
        <v>19.359500000000001</v>
      </c>
      <c r="I41" s="17">
        <v>19.471699999999998</v>
      </c>
      <c r="J41" s="16">
        <v>20.078700000000001</v>
      </c>
      <c r="K41" s="16">
        <v>16.761399999999998</v>
      </c>
      <c r="L41" s="16">
        <v>18.671600000000002</v>
      </c>
      <c r="M41" s="16">
        <v>21.551600000000001</v>
      </c>
      <c r="N41" s="16">
        <v>20.3993</v>
      </c>
      <c r="O41" s="16">
        <v>20.798300000000001</v>
      </c>
      <c r="P41" s="16">
        <v>26.5319</v>
      </c>
      <c r="Q41" s="16">
        <v>24.210599999999999</v>
      </c>
      <c r="S41" s="11" t="str">
        <f ca="1">INDIRECT(ADDRESS(1, MATCH(MAX(D41:Q41),D41:Q41,0)+3, 4),TRUE)</f>
        <v>NGRPW</v>
      </c>
      <c r="T41" s="11"/>
      <c r="U41" s="11" t="str">
        <f ca="1">S41</f>
        <v>NGRPW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7.6196999999999999</v>
      </c>
      <c r="E43" s="17">
        <v>7.4790000000000001</v>
      </c>
      <c r="F43" s="17">
        <v>4.6064999999999996</v>
      </c>
      <c r="G43" s="17">
        <v>4.7510000000000003</v>
      </c>
      <c r="H43" s="17">
        <v>9.1071000000000009</v>
      </c>
      <c r="I43" s="17">
        <v>9.3444000000000003</v>
      </c>
      <c r="J43" s="16">
        <v>6.8432000000000004</v>
      </c>
      <c r="K43" s="16">
        <v>7.2404000000000002</v>
      </c>
      <c r="L43" s="16">
        <v>3.2602000000000002</v>
      </c>
      <c r="M43" s="16">
        <v>3.8239000000000001</v>
      </c>
      <c r="N43" s="16">
        <v>3.6998000000000002</v>
      </c>
      <c r="O43" s="16">
        <v>3.8113999999999999</v>
      </c>
      <c r="P43" s="16">
        <v>5.0251999999999999</v>
      </c>
      <c r="Q43" s="16">
        <v>5.2076000000000002</v>
      </c>
      <c r="S43" s="11" t="str">
        <f ca="1">INDIRECT(ADDRESS(1, MATCH(MAX(D43:Q43),D43:Q43,0)+3, 4),TRUE)</f>
        <v>DAG2RDEPW</v>
      </c>
      <c r="T43" s="11" t="str">
        <f t="shared" ref="T43" ca="1" si="5">S43</f>
        <v>DAG2RDEPW</v>
      </c>
      <c r="U43" s="11"/>
    </row>
    <row r="44" spans="1:21" x14ac:dyDescent="0.3">
      <c r="A44" s="25"/>
      <c r="B44" s="25"/>
      <c r="C44" s="16" t="s">
        <v>78</v>
      </c>
      <c r="D44" s="17">
        <v>2.1602999999999999</v>
      </c>
      <c r="E44" s="17">
        <v>2.3367</v>
      </c>
      <c r="F44" s="17">
        <v>6.3360000000000003</v>
      </c>
      <c r="G44" s="17">
        <v>7.3436000000000003</v>
      </c>
      <c r="H44" s="17">
        <v>6.5602</v>
      </c>
      <c r="I44" s="17">
        <v>6.3907999999999996</v>
      </c>
      <c r="J44" s="16">
        <v>2.1526999999999998</v>
      </c>
      <c r="K44" s="16">
        <v>2.4041000000000001</v>
      </c>
      <c r="L44" s="16">
        <v>6.6353</v>
      </c>
      <c r="M44" s="16">
        <v>6.2824999999999998</v>
      </c>
      <c r="N44" s="16">
        <v>5.9728000000000003</v>
      </c>
      <c r="O44" s="16">
        <v>6.2332000000000001</v>
      </c>
      <c r="P44" s="16">
        <v>3.3325</v>
      </c>
      <c r="Q44" s="16">
        <v>5.0239000000000003</v>
      </c>
      <c r="S44" s="11" t="str">
        <f ca="1">INDIRECT(ADDRESS(1, MATCH(MAX(D44:Q44),D44:Q44,0)+3, 4),TRUE)</f>
        <v>DAG1RDEPW</v>
      </c>
      <c r="T44" s="11"/>
      <c r="U44" s="11" t="str">
        <f t="shared" ref="U44" ca="1" si="6">S44</f>
        <v>DAG1RDEPW</v>
      </c>
    </row>
    <row r="45" spans="1:21" x14ac:dyDescent="0.3">
      <c r="A45" s="25"/>
      <c r="B45" s="21" t="s">
        <v>49</v>
      </c>
      <c r="C45" s="16" t="s">
        <v>23</v>
      </c>
      <c r="D45" s="17">
        <v>18.7727</v>
      </c>
      <c r="E45" s="17">
        <v>19.623000000000001</v>
      </c>
      <c r="F45" s="17">
        <v>13.012700000000001</v>
      </c>
      <c r="G45" s="17">
        <v>10.748699999999999</v>
      </c>
      <c r="H45" s="17">
        <v>23.921399999999998</v>
      </c>
      <c r="I45" s="17">
        <v>24.437799999999999</v>
      </c>
      <c r="J45" s="16">
        <v>10.3428</v>
      </c>
      <c r="K45" s="16">
        <v>10.2182</v>
      </c>
      <c r="L45" s="16">
        <v>4.0909000000000004</v>
      </c>
      <c r="M45" s="16">
        <v>7.4050000000000002</v>
      </c>
      <c r="N45" s="16">
        <v>2.9479000000000002</v>
      </c>
      <c r="O45" s="16">
        <v>6.4513999999999996</v>
      </c>
      <c r="P45" s="16">
        <v>16.1203</v>
      </c>
      <c r="Q45" s="16">
        <v>12.766</v>
      </c>
      <c r="S45" s="11" t="str">
        <f ca="1">INDIRECT(ADDRESS(1, MATCH(MAX(D45:Q45),D45:Q45,0)+3, 4),TRUE)</f>
        <v>DAG2RDEPW</v>
      </c>
      <c r="T45" s="11" t="str">
        <f t="shared" ref="T45" ca="1" si="7">S45</f>
        <v>DAG2RDEPW</v>
      </c>
      <c r="U45" s="11"/>
    </row>
    <row r="46" spans="1:21" x14ac:dyDescent="0.3">
      <c r="A46" s="25"/>
      <c r="B46" s="25"/>
      <c r="C46" s="16" t="s">
        <v>78</v>
      </c>
      <c r="D46" s="17">
        <v>10.695</v>
      </c>
      <c r="E46" s="17">
        <v>10.7057</v>
      </c>
      <c r="F46" s="17">
        <v>18.2331</v>
      </c>
      <c r="G46" s="17">
        <v>18.7225</v>
      </c>
      <c r="H46" s="17">
        <v>17.115500000000001</v>
      </c>
      <c r="I46" s="17">
        <v>22.634899999999998</v>
      </c>
      <c r="J46" s="16">
        <v>11.2727</v>
      </c>
      <c r="K46" s="16">
        <v>12.691800000000001</v>
      </c>
      <c r="L46" s="16">
        <v>18.740500000000001</v>
      </c>
      <c r="M46" s="16">
        <v>20.047699999999999</v>
      </c>
      <c r="N46" s="16">
        <v>17.574200000000001</v>
      </c>
      <c r="O46" s="16">
        <v>18.280100000000001</v>
      </c>
      <c r="P46" s="16">
        <v>17.716000000000001</v>
      </c>
      <c r="Q46" s="16">
        <v>12.7386</v>
      </c>
      <c r="S46" s="11" t="str">
        <f ca="1">INDIRECT(ADDRESS(1, MATCH(MAX(D46:Q46),D46:Q46,0)+3, 4),TRUE)</f>
        <v>DAG2RDEPW</v>
      </c>
      <c r="T46" s="11"/>
      <c r="U46" s="11" t="str">
        <f t="shared" ref="U46" ca="1" si="8">S46</f>
        <v>DAG2RDEPW</v>
      </c>
    </row>
  </sheetData>
  <mergeCells count="46"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17:C17"/>
    <mergeCell ref="A18:A21"/>
    <mergeCell ref="B18:B19"/>
    <mergeCell ref="B20:B21"/>
    <mergeCell ref="A23:A26"/>
    <mergeCell ref="B23:B24"/>
    <mergeCell ref="B25:B26"/>
    <mergeCell ref="P1:P2"/>
    <mergeCell ref="Q1:Q2"/>
    <mergeCell ref="A13:A16"/>
    <mergeCell ref="B13:B14"/>
    <mergeCell ref="B15:B16"/>
    <mergeCell ref="A3:C3"/>
    <mergeCell ref="A4:C4"/>
    <mergeCell ref="N1:N2"/>
    <mergeCell ref="A1:C1"/>
    <mergeCell ref="D1:D2"/>
    <mergeCell ref="E1:E2"/>
    <mergeCell ref="F1:F2"/>
    <mergeCell ref="G1:G2"/>
    <mergeCell ref="H1:H2"/>
    <mergeCell ref="O1:O2"/>
    <mergeCell ref="I1:I2"/>
    <mergeCell ref="J1:J2"/>
    <mergeCell ref="K1:K2"/>
    <mergeCell ref="L1:L2"/>
    <mergeCell ref="M1:M2"/>
    <mergeCell ref="A7:C7"/>
    <mergeCell ref="A8:A11"/>
    <mergeCell ref="B8:B9"/>
    <mergeCell ref="B10:B11"/>
    <mergeCell ref="A6:C6"/>
  </mergeCells>
  <phoneticPr fontId="1" type="noConversion"/>
  <conditionalFormatting sqref="S1:U7 S47:U1048576">
    <cfRule type="containsText" dxfId="614" priority="13" operator="containsText" text="EPW">
      <formula>NOT(ISERROR(SEARCH("EPW",S1)))</formula>
    </cfRule>
    <cfRule type="containsText" dxfId="613" priority="14" operator="containsText" text="MIOA">
      <formula>NOT(ISERROR(SEARCH("MIOA",S1)))</formula>
    </cfRule>
    <cfRule type="containsText" dxfId="612" priority="15" operator="containsText" text="DAG">
      <formula>NOT(ISERROR(SEARCH("DAG",S1)))</formula>
    </cfRule>
  </conditionalFormatting>
  <conditionalFormatting sqref="S27:U46 S8:U17">
    <cfRule type="containsText" dxfId="611" priority="10" operator="containsText" text="EPW">
      <formula>NOT(ISERROR(SEARCH("EPW",S8)))</formula>
    </cfRule>
    <cfRule type="containsText" dxfId="610" priority="11" operator="containsText" text="MIOA">
      <formula>NOT(ISERROR(SEARCH("MIOA",S8)))</formula>
    </cfRule>
    <cfRule type="containsText" dxfId="609" priority="12" operator="containsText" text="DAG">
      <formula>NOT(ISERROR(SEARCH("DAG",S8)))</formula>
    </cfRule>
  </conditionalFormatting>
  <conditionalFormatting sqref="S22:U22">
    <cfRule type="containsText" dxfId="608" priority="7" operator="containsText" text="EPW">
      <formula>NOT(ISERROR(SEARCH("EPW",S22)))</formula>
    </cfRule>
    <cfRule type="containsText" dxfId="607" priority="8" operator="containsText" text="MIOA">
      <formula>NOT(ISERROR(SEARCH("MIOA",S22)))</formula>
    </cfRule>
    <cfRule type="containsText" dxfId="606" priority="9" operator="containsText" text="DAG">
      <formula>NOT(ISERROR(SEARCH("DAG",S22)))</formula>
    </cfRule>
  </conditionalFormatting>
  <conditionalFormatting sqref="S18:U21">
    <cfRule type="containsText" dxfId="605" priority="4" operator="containsText" text="EPW">
      <formula>NOT(ISERROR(SEARCH("EPW",S18)))</formula>
    </cfRule>
    <cfRule type="containsText" dxfId="604" priority="5" operator="containsText" text="MIOA">
      <formula>NOT(ISERROR(SEARCH("MIOA",S18)))</formula>
    </cfRule>
    <cfRule type="containsText" dxfId="603" priority="6" operator="containsText" text="DAG">
      <formula>NOT(ISERROR(SEARCH("DAG",S18)))</formula>
    </cfRule>
  </conditionalFormatting>
  <conditionalFormatting sqref="S23:U26">
    <cfRule type="containsText" dxfId="602" priority="1" operator="containsText" text="EPW">
      <formula>NOT(ISERROR(SEARCH("EPW",S23)))</formula>
    </cfRule>
    <cfRule type="containsText" dxfId="601" priority="2" operator="containsText" text="MIOA">
      <formula>NOT(ISERROR(SEARCH("MIOA",S23)))</formula>
    </cfRule>
    <cfRule type="containsText" dxfId="600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599" priority="20" rank="1"/>
    <cfRule type="top10" dxfId="598" priority="21" rank="2"/>
    <cfRule type="top10" dxfId="597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596" priority="24" rank="1"/>
    <cfRule type="top10" dxfId="595" priority="25" rank="2"/>
    <cfRule type="top10" dxfId="594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593" priority="28" rank="1"/>
    <cfRule type="top10" dxfId="592" priority="29" rank="2"/>
    <cfRule type="top10" dxfId="591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590" priority="32" rank="1"/>
    <cfRule type="top10" dxfId="589" priority="33" rank="2"/>
    <cfRule type="top10" dxfId="588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587" priority="36" rank="1"/>
    <cfRule type="top10" dxfId="586" priority="37" rank="2"/>
    <cfRule type="top10" dxfId="585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584" priority="40" rank="1"/>
    <cfRule type="top10" dxfId="583" priority="41" rank="2"/>
    <cfRule type="top10" dxfId="582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581" priority="44" rank="1"/>
    <cfRule type="top10" dxfId="580" priority="45" rank="2"/>
    <cfRule type="top10" dxfId="579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578" priority="48" rank="1"/>
    <cfRule type="top10" dxfId="577" priority="49" rank="2"/>
    <cfRule type="top10" dxfId="576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575" priority="52" rank="1"/>
    <cfRule type="top10" dxfId="574" priority="53" rank="2"/>
    <cfRule type="top10" dxfId="573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572" priority="56" rank="1"/>
    <cfRule type="top10" dxfId="571" priority="57" rank="2"/>
    <cfRule type="top10" dxfId="570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569" priority="60" rank="1"/>
    <cfRule type="top10" dxfId="568" priority="61" rank="2"/>
    <cfRule type="top10" dxfId="567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566" priority="64" rank="1"/>
    <cfRule type="top10" dxfId="565" priority="65" rank="2"/>
    <cfRule type="top10" dxfId="564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563" priority="68" rank="1"/>
    <cfRule type="top10" dxfId="562" priority="69" rank="2"/>
    <cfRule type="top10" dxfId="561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560" priority="72" rank="1"/>
    <cfRule type="top10" dxfId="559" priority="73" rank="2"/>
    <cfRule type="top10" dxfId="558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557" priority="76" rank="1"/>
    <cfRule type="top10" dxfId="556" priority="77" rank="2"/>
    <cfRule type="top10" dxfId="555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554" priority="80" rank="1"/>
    <cfRule type="top10" dxfId="553" priority="81" rank="2"/>
    <cfRule type="top10" dxfId="552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551" priority="84" rank="1"/>
    <cfRule type="top10" dxfId="550" priority="85" rank="2"/>
    <cfRule type="top10" dxfId="549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548" priority="88" rank="1"/>
    <cfRule type="top10" dxfId="547" priority="89" rank="2"/>
    <cfRule type="top10" dxfId="546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545" priority="92" rank="1"/>
    <cfRule type="top10" dxfId="544" priority="93" rank="2"/>
    <cfRule type="top10" dxfId="543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542" priority="96" rank="1"/>
    <cfRule type="top10" dxfId="541" priority="97" rank="2"/>
    <cfRule type="top10" dxfId="540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539" priority="100" rank="1"/>
    <cfRule type="top10" dxfId="538" priority="101" rank="2"/>
    <cfRule type="top10" dxfId="537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536" priority="104" rank="1"/>
    <cfRule type="top10" dxfId="535" priority="105" rank="2"/>
    <cfRule type="top10" dxfId="534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533" priority="108" rank="1"/>
    <cfRule type="top10" dxfId="532" priority="109" rank="2"/>
    <cfRule type="top10" dxfId="531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530" priority="112" rank="1"/>
    <cfRule type="top10" dxfId="529" priority="113" rank="2"/>
    <cfRule type="top10" dxfId="528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527" priority="116" rank="1"/>
    <cfRule type="top10" dxfId="526" priority="117" rank="2"/>
    <cfRule type="top10" dxfId="525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524" priority="120" rank="1"/>
    <cfRule type="top10" dxfId="523" priority="121" rank="2"/>
    <cfRule type="top10" dxfId="522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521" priority="124" rank="1"/>
    <cfRule type="top10" dxfId="520" priority="125" rank="2"/>
    <cfRule type="top10" dxfId="519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518" priority="128" rank="1"/>
    <cfRule type="top10" dxfId="517" priority="129" rank="2"/>
    <cfRule type="top10" dxfId="516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515" priority="132" rank="1"/>
    <cfRule type="top10" dxfId="514" priority="133" rank="2"/>
    <cfRule type="top10" dxfId="513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512" priority="136" rank="1"/>
    <cfRule type="top10" dxfId="511" priority="137" rank="2"/>
    <cfRule type="top10" dxfId="510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509" priority="140" rank="1"/>
    <cfRule type="top10" dxfId="508" priority="141" rank="2"/>
    <cfRule type="top10" dxfId="507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506" priority="144" rank="1"/>
    <cfRule type="top10" dxfId="505" priority="145" rank="2"/>
    <cfRule type="top10" dxfId="504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503" priority="148" rank="1"/>
    <cfRule type="top10" dxfId="502" priority="149" rank="2"/>
    <cfRule type="top10" dxfId="501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500" priority="152" rank="1"/>
    <cfRule type="top10" dxfId="499" priority="153" rank="2"/>
    <cfRule type="top10" dxfId="498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497" priority="156" rank="1"/>
    <cfRule type="top10" dxfId="496" priority="157" rank="2"/>
    <cfRule type="top10" dxfId="495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494" priority="160" rank="1"/>
    <cfRule type="top10" dxfId="493" priority="161" rank="2"/>
    <cfRule type="top10" dxfId="492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9.5512999999999995</v>
      </c>
      <c r="E8" s="17">
        <v>9.4062999999999999</v>
      </c>
      <c r="F8" s="17">
        <v>8.9258000000000006</v>
      </c>
      <c r="G8" s="17">
        <v>9.0897000000000006</v>
      </c>
      <c r="H8" s="17">
        <v>9.0195000000000007</v>
      </c>
      <c r="I8" s="17">
        <v>8.9960000000000004</v>
      </c>
      <c r="J8" s="16">
        <v>9.7288999999999994</v>
      </c>
      <c r="K8" s="16">
        <v>9.9606999999999992</v>
      </c>
      <c r="L8" s="16">
        <v>9.9453999999999994</v>
      </c>
      <c r="M8" s="16">
        <v>9.9151000000000007</v>
      </c>
      <c r="N8" s="16">
        <v>10.225099999999999</v>
      </c>
      <c r="O8" s="16">
        <v>10.3247</v>
      </c>
      <c r="P8" s="16">
        <v>8.2812000000000001</v>
      </c>
      <c r="Q8" s="16">
        <v>1.8111999999999999</v>
      </c>
      <c r="S8" s="11" t="str">
        <f ca="1">INDIRECT(ADDRESS(1, MATCH(MAX(D8:Q8),D8:Q8,0)+3, 4),TRUE)</f>
        <v>DAG2RDPW</v>
      </c>
      <c r="T8" s="11" t="str">
        <f ca="1">S8</f>
        <v>DAG2RDPW</v>
      </c>
      <c r="U8" s="11"/>
    </row>
    <row r="9" spans="1:21" x14ac:dyDescent="0.3">
      <c r="A9" s="25"/>
      <c r="B9" s="25"/>
      <c r="C9" s="16" t="s">
        <v>78</v>
      </c>
      <c r="D9" s="17">
        <v>3.3567</v>
      </c>
      <c r="E9" s="17">
        <v>3.6107999999999998</v>
      </c>
      <c r="F9" s="17">
        <v>10.4026</v>
      </c>
      <c r="G9" s="17">
        <v>9.2888000000000002</v>
      </c>
      <c r="H9" s="17">
        <v>10.1922</v>
      </c>
      <c r="I9" s="17">
        <v>10.244400000000001</v>
      </c>
      <c r="J9" s="16">
        <v>3.4462000000000002</v>
      </c>
      <c r="K9" s="16">
        <v>3.5754000000000001</v>
      </c>
      <c r="L9" s="16">
        <v>10.3843</v>
      </c>
      <c r="M9" s="16">
        <v>10.474500000000001</v>
      </c>
      <c r="N9" s="16">
        <v>10.2195</v>
      </c>
      <c r="O9" s="16">
        <v>10.556100000000001</v>
      </c>
      <c r="P9" s="16">
        <v>14.5762</v>
      </c>
      <c r="Q9" s="16">
        <v>12.8406</v>
      </c>
      <c r="S9" s="11" t="str">
        <f ca="1">INDIRECT(ADDRESS(1, MATCH(MAX(D9:Q9),D9:Q9,0)+3, 4),TRUE)</f>
        <v>NGRPW</v>
      </c>
      <c r="T9" s="11"/>
      <c r="U9" s="11" t="str">
        <f ca="1">S9</f>
        <v>NGRPW</v>
      </c>
    </row>
    <row r="10" spans="1:21" x14ac:dyDescent="0.3">
      <c r="A10" s="25"/>
      <c r="B10" s="21" t="s">
        <v>49</v>
      </c>
      <c r="C10" s="16" t="s">
        <v>23</v>
      </c>
      <c r="D10" s="17">
        <v>26.881</v>
      </c>
      <c r="E10" s="17">
        <v>26.127800000000001</v>
      </c>
      <c r="F10" s="17">
        <v>25.038900000000002</v>
      </c>
      <c r="G10" s="17">
        <v>24.0092</v>
      </c>
      <c r="H10" s="17">
        <v>24.766300000000001</v>
      </c>
      <c r="I10" s="17">
        <v>23.854199999999999</v>
      </c>
      <c r="J10" s="16">
        <v>28.0212</v>
      </c>
      <c r="K10" s="16">
        <v>28.622199999999999</v>
      </c>
      <c r="L10" s="16">
        <v>29.457000000000001</v>
      </c>
      <c r="M10" s="16">
        <v>29.5473</v>
      </c>
      <c r="N10" s="16">
        <v>29.267399999999999</v>
      </c>
      <c r="O10" s="16">
        <v>30.216999999999999</v>
      </c>
      <c r="P10" s="16">
        <v>25.835699999999999</v>
      </c>
      <c r="Q10" s="16">
        <v>26.154199999999999</v>
      </c>
      <c r="S10" s="11" t="str">
        <f ca="1">INDIRECT(ADDRESS(1, MATCH(MAX(D10:Q10),D10:Q10,0)+3, 4),TRUE)</f>
        <v>DAG2RDPW</v>
      </c>
      <c r="T10" s="11" t="str">
        <f ca="1">S10</f>
        <v>DAG2RDPW</v>
      </c>
      <c r="U10" s="11"/>
    </row>
    <row r="11" spans="1:21" x14ac:dyDescent="0.3">
      <c r="A11" s="25"/>
      <c r="B11" s="25"/>
      <c r="C11" s="16" t="s">
        <v>78</v>
      </c>
      <c r="D11" s="17">
        <v>17.335699999999999</v>
      </c>
      <c r="E11" s="17">
        <v>17.053999999999998</v>
      </c>
      <c r="F11" s="17">
        <v>15.8978</v>
      </c>
      <c r="G11" s="17">
        <v>16.217300000000002</v>
      </c>
      <c r="H11" s="17">
        <v>18.154699999999998</v>
      </c>
      <c r="I11" s="17">
        <v>19.516100000000002</v>
      </c>
      <c r="J11" s="16">
        <v>14.936</v>
      </c>
      <c r="K11" s="16">
        <v>17.194900000000001</v>
      </c>
      <c r="L11" s="16">
        <v>19.3444</v>
      </c>
      <c r="M11" s="16">
        <v>18.929300000000001</v>
      </c>
      <c r="N11" s="16">
        <v>18.165500000000002</v>
      </c>
      <c r="O11" s="16">
        <v>19.978300000000001</v>
      </c>
      <c r="P11" s="16">
        <v>38.7044</v>
      </c>
      <c r="Q11" s="16">
        <v>37.796199999999999</v>
      </c>
      <c r="S11" s="11" t="str">
        <f ca="1">INDIRECT(ADDRESS(1, MATCH(MAX(D11:Q11),D11:Q11,0)+3, 4),TRUE)</f>
        <v>NGRPW</v>
      </c>
      <c r="T11" s="11"/>
      <c r="U11" s="11" t="str">
        <f ca="1">S11</f>
        <v>NGRPW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7.5305999999999997</v>
      </c>
      <c r="E13" s="17">
        <v>7.2892000000000001</v>
      </c>
      <c r="F13" s="17">
        <v>8.7523</v>
      </c>
      <c r="G13" s="17">
        <v>8.8949999999999996</v>
      </c>
      <c r="H13" s="17">
        <v>9.0992999999999995</v>
      </c>
      <c r="I13" s="17">
        <v>9.1137999999999995</v>
      </c>
      <c r="J13" s="16">
        <v>7.0240999999999998</v>
      </c>
      <c r="K13" s="16">
        <v>8.4797999999999991</v>
      </c>
      <c r="L13" s="16">
        <v>10.173500000000001</v>
      </c>
      <c r="M13" s="16">
        <v>7.4892000000000003</v>
      </c>
      <c r="N13" s="16">
        <v>10.213800000000001</v>
      </c>
      <c r="O13" s="16">
        <v>7.8791000000000002</v>
      </c>
      <c r="P13" s="16">
        <v>6.8704999999999998</v>
      </c>
      <c r="Q13" s="16">
        <v>4.0896999999999997</v>
      </c>
      <c r="S13" s="11" t="str">
        <f ca="1">INDIRECT(ADDRESS(1, MATCH(MAX(D13:Q13),D13:Q13,0)+3, 4),TRUE)</f>
        <v>DAG2RPW</v>
      </c>
      <c r="T13" s="11" t="str">
        <f ca="1">S13</f>
        <v>DAG2RPW</v>
      </c>
      <c r="U13" s="11"/>
    </row>
    <row r="14" spans="1:21" x14ac:dyDescent="0.3">
      <c r="A14" s="25"/>
      <c r="B14" s="25"/>
      <c r="C14" s="16" t="s">
        <v>78</v>
      </c>
      <c r="D14" s="17">
        <v>3.4275000000000002</v>
      </c>
      <c r="E14" s="17">
        <v>3.3441999999999998</v>
      </c>
      <c r="F14" s="17">
        <v>9.9138999999999999</v>
      </c>
      <c r="G14" s="17">
        <v>9.6492000000000004</v>
      </c>
      <c r="H14" s="17">
        <v>9.9776000000000007</v>
      </c>
      <c r="I14" s="17">
        <v>9.8707999999999991</v>
      </c>
      <c r="J14" s="16">
        <v>3.1484000000000001</v>
      </c>
      <c r="K14" s="16">
        <v>3.6337000000000002</v>
      </c>
      <c r="L14" s="16">
        <v>9.9565999999999999</v>
      </c>
      <c r="M14" s="16">
        <v>10.834</v>
      </c>
      <c r="N14" s="16">
        <v>9.907</v>
      </c>
      <c r="O14" s="16">
        <v>9.4154</v>
      </c>
      <c r="P14" s="16">
        <v>12.9488</v>
      </c>
      <c r="Q14" s="16">
        <v>1.6877</v>
      </c>
      <c r="S14" s="11" t="str">
        <f ca="1">INDIRECT(ADDRESS(1, MATCH(MAX(D14:Q14),D14:Q14,0)+3, 4),TRUE)</f>
        <v>NGRPW</v>
      </c>
      <c r="T14" s="11"/>
      <c r="U14" s="11" t="str">
        <f ca="1">S14</f>
        <v>NGRPW</v>
      </c>
    </row>
    <row r="15" spans="1:21" x14ac:dyDescent="0.3">
      <c r="A15" s="25"/>
      <c r="B15" s="21" t="s">
        <v>49</v>
      </c>
      <c r="C15" s="16" t="s">
        <v>23</v>
      </c>
      <c r="D15" s="17">
        <v>26.385999999999999</v>
      </c>
      <c r="E15" s="17">
        <v>25.8428</v>
      </c>
      <c r="F15" s="17">
        <v>26.026599999999998</v>
      </c>
      <c r="G15" s="17">
        <v>23.765999999999998</v>
      </c>
      <c r="H15" s="17">
        <v>23.688099999999999</v>
      </c>
      <c r="I15" s="17">
        <v>23.944600000000001</v>
      </c>
      <c r="J15" s="16">
        <v>28.385899999999999</v>
      </c>
      <c r="K15" s="16">
        <v>28.069900000000001</v>
      </c>
      <c r="L15" s="16">
        <v>29.985900000000001</v>
      </c>
      <c r="M15" s="16">
        <v>30.843599999999999</v>
      </c>
      <c r="N15" s="16">
        <v>31.035</v>
      </c>
      <c r="O15" s="16">
        <v>29.2422</v>
      </c>
      <c r="P15" s="16">
        <v>25.011600000000001</v>
      </c>
      <c r="Q15" s="16">
        <v>26.624300000000002</v>
      </c>
      <c r="S15" s="11" t="str">
        <f ca="1">INDIRECT(ADDRESS(1, MATCH(MAX(D15:Q15),D15:Q15,0)+3, 4),TRUE)</f>
        <v>DAG2RPW</v>
      </c>
      <c r="T15" s="11" t="str">
        <f ca="1">S15</f>
        <v>DAG2RPW</v>
      </c>
      <c r="U15" s="11"/>
    </row>
    <row r="16" spans="1:21" x14ac:dyDescent="0.3">
      <c r="A16" s="25"/>
      <c r="B16" s="25"/>
      <c r="C16" s="16" t="s">
        <v>78</v>
      </c>
      <c r="D16" s="17">
        <v>15.4777</v>
      </c>
      <c r="E16" s="17">
        <v>16.5611</v>
      </c>
      <c r="F16" s="17">
        <v>16.1615</v>
      </c>
      <c r="G16" s="17">
        <v>17.546199999999999</v>
      </c>
      <c r="H16" s="17">
        <v>18.6187</v>
      </c>
      <c r="I16" s="17">
        <v>17.937799999999999</v>
      </c>
      <c r="J16" s="16">
        <v>16.371500000000001</v>
      </c>
      <c r="K16" s="16">
        <v>15.932700000000001</v>
      </c>
      <c r="L16" s="16">
        <v>19.777999999999999</v>
      </c>
      <c r="M16" s="16">
        <v>16.302199999999999</v>
      </c>
      <c r="N16" s="16">
        <v>16.8873</v>
      </c>
      <c r="O16" s="16">
        <v>15.879799999999999</v>
      </c>
      <c r="P16" s="16">
        <v>36.340499999999999</v>
      </c>
      <c r="Q16" s="16">
        <v>35.638199999999998</v>
      </c>
      <c r="S16" s="11" t="str">
        <f ca="1">INDIRECT(ADDRESS(1, MATCH(MAX(D16:Q16),D16:Q16,0)+3, 4),TRUE)</f>
        <v>NGRPW</v>
      </c>
      <c r="T16" s="11"/>
      <c r="U16" s="11" t="str">
        <f ca="1">S16</f>
        <v>NGRPW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12.4594</v>
      </c>
      <c r="E18" s="17">
        <v>12.3531</v>
      </c>
      <c r="F18" s="17">
        <v>12.4719</v>
      </c>
      <c r="G18" s="17">
        <v>12.550800000000001</v>
      </c>
      <c r="H18" s="17">
        <v>12.2531</v>
      </c>
      <c r="I18" s="17">
        <v>12.478</v>
      </c>
      <c r="J18" s="16">
        <v>12.419499999999999</v>
      </c>
      <c r="K18" s="16">
        <v>11.5467</v>
      </c>
      <c r="L18" s="16">
        <v>10.3407</v>
      </c>
      <c r="M18" s="16">
        <v>11.656499999999999</v>
      </c>
      <c r="N18" s="16">
        <v>9.9832000000000001</v>
      </c>
      <c r="O18" s="16">
        <v>11.6899</v>
      </c>
      <c r="P18" s="16">
        <v>7.1706000000000003</v>
      </c>
      <c r="Q18" s="16">
        <v>4.7672999999999996</v>
      </c>
      <c r="S18" s="11" t="str">
        <f ca="1">INDIRECT(ADDRESS(1, MATCH(MAX(D18:Q18),D18:Q18,0)+3, 4),TRUE)</f>
        <v>DAG1RDEPW</v>
      </c>
      <c r="T18" s="11" t="str">
        <f ca="1">S18</f>
        <v>DAG1RDEPW</v>
      </c>
      <c r="U18" s="11"/>
    </row>
    <row r="19" spans="1:21" x14ac:dyDescent="0.3">
      <c r="A19" s="25"/>
      <c r="B19" s="25"/>
      <c r="C19" s="16" t="s">
        <v>78</v>
      </c>
      <c r="D19" s="17">
        <v>12.646599999999999</v>
      </c>
      <c r="E19" s="17">
        <v>12.779500000000001</v>
      </c>
      <c r="F19" s="17">
        <v>12.475099999999999</v>
      </c>
      <c r="G19" s="17">
        <v>12.500299999999999</v>
      </c>
      <c r="H19" s="17">
        <v>12.7052</v>
      </c>
      <c r="I19" s="17">
        <v>13.1739</v>
      </c>
      <c r="J19" s="16">
        <v>12.5565</v>
      </c>
      <c r="K19" s="16">
        <v>13.427199999999999</v>
      </c>
      <c r="L19" s="16">
        <v>12.5634</v>
      </c>
      <c r="M19" s="16">
        <v>12.0634</v>
      </c>
      <c r="N19" s="16">
        <v>12.6059</v>
      </c>
      <c r="O19" s="16">
        <v>12.507099999999999</v>
      </c>
      <c r="P19" s="16">
        <v>13.5562</v>
      </c>
      <c r="Q19" s="16">
        <v>9.7690000000000001</v>
      </c>
      <c r="S19" s="11" t="str">
        <f ca="1">INDIRECT(ADDRESS(1, MATCH(MAX(D19:Q19),D19:Q19,0)+3, 4),TRUE)</f>
        <v>NGRPW</v>
      </c>
      <c r="T19" s="11"/>
      <c r="U19" s="11" t="str">
        <f ca="1">S19</f>
        <v>NGRPW</v>
      </c>
    </row>
    <row r="20" spans="1:21" x14ac:dyDescent="0.3">
      <c r="A20" s="25"/>
      <c r="B20" s="21" t="s">
        <v>49</v>
      </c>
      <c r="C20" s="16" t="s">
        <v>23</v>
      </c>
      <c r="D20" s="17">
        <v>33.179699999999997</v>
      </c>
      <c r="E20" s="17">
        <v>33.389200000000002</v>
      </c>
      <c r="F20" s="17">
        <v>30.259599999999999</v>
      </c>
      <c r="G20" s="17">
        <v>30.6768</v>
      </c>
      <c r="H20" s="17">
        <v>29.7105</v>
      </c>
      <c r="I20" s="17">
        <v>28.997299999999999</v>
      </c>
      <c r="J20" s="16">
        <v>34.273699999999998</v>
      </c>
      <c r="K20" s="16">
        <v>33.544499999999999</v>
      </c>
      <c r="L20" s="16">
        <v>38.056699999999999</v>
      </c>
      <c r="M20" s="16">
        <v>38.1128</v>
      </c>
      <c r="N20" s="16">
        <v>37.421300000000002</v>
      </c>
      <c r="O20" s="16">
        <v>36.455100000000002</v>
      </c>
      <c r="P20" s="16">
        <v>31.707799999999999</v>
      </c>
      <c r="Q20" s="16">
        <v>30.1493</v>
      </c>
      <c r="S20" s="11" t="str">
        <f ca="1">INDIRECT(ADDRESS(1, MATCH(MAX(D20:Q20),D20:Q20,0)+3, 4),TRUE)</f>
        <v>DAG1RDPW</v>
      </c>
      <c r="T20" s="11" t="str">
        <f ca="1">S20</f>
        <v>DAG1RDPW</v>
      </c>
      <c r="U20" s="11"/>
    </row>
    <row r="21" spans="1:21" x14ac:dyDescent="0.3">
      <c r="A21" s="25"/>
      <c r="B21" s="25"/>
      <c r="C21" s="16" t="s">
        <v>78</v>
      </c>
      <c r="D21" s="17">
        <v>28.287800000000001</v>
      </c>
      <c r="E21" s="17">
        <v>28.370899999999999</v>
      </c>
      <c r="F21" s="17">
        <v>27.9376</v>
      </c>
      <c r="G21" s="17">
        <v>27.729900000000001</v>
      </c>
      <c r="H21" s="17">
        <v>27.861699999999999</v>
      </c>
      <c r="I21" s="17">
        <v>28.2408</v>
      </c>
      <c r="J21" s="16">
        <v>28.062100000000001</v>
      </c>
      <c r="K21" s="16">
        <v>29.233899999999998</v>
      </c>
      <c r="L21" s="16">
        <v>28.625399999999999</v>
      </c>
      <c r="M21" s="16">
        <v>28.596599999999999</v>
      </c>
      <c r="N21" s="16">
        <v>27.717199999999998</v>
      </c>
      <c r="O21" s="16">
        <v>28.688600000000001</v>
      </c>
      <c r="P21" s="16">
        <v>41.9893</v>
      </c>
      <c r="Q21" s="16">
        <v>44.3825</v>
      </c>
      <c r="S21" s="11" t="str">
        <f ca="1">INDIRECT(ADDRESS(1, MATCH(MAX(D21:Q21),D21:Q21,0)+3, 4),TRUE)</f>
        <v>NGRDPW</v>
      </c>
      <c r="T21" s="11"/>
      <c r="U21" s="11" t="str">
        <f ca="1">S21</f>
        <v>NGRDPW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10.4481</v>
      </c>
      <c r="E23" s="17">
        <v>10.334099999999999</v>
      </c>
      <c r="F23" s="17">
        <v>9.1816999999999993</v>
      </c>
      <c r="G23" s="17">
        <v>9.2927999999999997</v>
      </c>
      <c r="H23" s="17">
        <v>9.2990999999999993</v>
      </c>
      <c r="I23" s="17">
        <v>9.2657000000000007</v>
      </c>
      <c r="J23" s="16">
        <v>10.0641</v>
      </c>
      <c r="K23" s="16">
        <v>10.416700000000001</v>
      </c>
      <c r="L23" s="16">
        <v>10.23</v>
      </c>
      <c r="M23" s="16">
        <v>10.371499999999999</v>
      </c>
      <c r="N23" s="16">
        <v>9.7606999999999999</v>
      </c>
      <c r="O23" s="16">
        <v>9.8717000000000006</v>
      </c>
      <c r="P23" s="16">
        <v>6.1696</v>
      </c>
      <c r="Q23" s="16">
        <v>1.0316000000000001</v>
      </c>
      <c r="S23" s="11" t="str">
        <f ca="1">INDIRECT(ADDRESS(1, MATCH(MAX(D23:Q23),D23:Q23,0)+3, 4),TRUE)</f>
        <v>MIOAREPW</v>
      </c>
      <c r="T23" s="11" t="str">
        <f ca="1">S23</f>
        <v>MIOAREPW</v>
      </c>
      <c r="U23" s="11"/>
    </row>
    <row r="24" spans="1:21" x14ac:dyDescent="0.3">
      <c r="A24" s="25"/>
      <c r="B24" s="25"/>
      <c r="C24" s="16" t="s">
        <v>78</v>
      </c>
      <c r="D24" s="17">
        <v>5.6585999999999999</v>
      </c>
      <c r="E24" s="17">
        <v>6.3026999999999997</v>
      </c>
      <c r="F24" s="17">
        <v>7.3533999999999997</v>
      </c>
      <c r="G24" s="17">
        <v>7.5846999999999998</v>
      </c>
      <c r="H24" s="17">
        <v>7.2125000000000004</v>
      </c>
      <c r="I24" s="17">
        <v>7.0228000000000002</v>
      </c>
      <c r="J24" s="16">
        <v>6.1966000000000001</v>
      </c>
      <c r="K24" s="16">
        <v>6.1243999999999996</v>
      </c>
      <c r="L24" s="16">
        <v>7.3338999999999999</v>
      </c>
      <c r="M24" s="16">
        <v>7.3388</v>
      </c>
      <c r="N24" s="16">
        <v>7.1569000000000003</v>
      </c>
      <c r="O24" s="16">
        <v>7.4271000000000003</v>
      </c>
      <c r="P24" s="16">
        <v>12.4</v>
      </c>
      <c r="Q24" s="16">
        <v>9.6267999999999994</v>
      </c>
      <c r="S24" s="11" t="str">
        <f ca="1">INDIRECT(ADDRESS(1, MATCH(MAX(D24:Q24),D24:Q24,0)+3, 4),TRUE)</f>
        <v>NGRPW</v>
      </c>
      <c r="T24" s="11"/>
      <c r="U24" s="11" t="str">
        <f ca="1">S24</f>
        <v>NGRPW</v>
      </c>
    </row>
    <row r="25" spans="1:21" x14ac:dyDescent="0.3">
      <c r="A25" s="25"/>
      <c r="B25" s="21" t="s">
        <v>49</v>
      </c>
      <c r="C25" s="16" t="s">
        <v>23</v>
      </c>
      <c r="D25" s="17">
        <v>31.089400000000001</v>
      </c>
      <c r="E25" s="17">
        <v>31.1309</v>
      </c>
      <c r="F25" s="17">
        <v>30.259499999999999</v>
      </c>
      <c r="G25" s="17">
        <v>29.6998</v>
      </c>
      <c r="H25" s="17">
        <v>30.3172</v>
      </c>
      <c r="I25" s="17">
        <v>29.616499999999998</v>
      </c>
      <c r="J25" s="16">
        <v>31.143999999999998</v>
      </c>
      <c r="K25" s="16">
        <v>30.539000000000001</v>
      </c>
      <c r="L25" s="16">
        <v>36.3566</v>
      </c>
      <c r="M25" s="16">
        <v>36.911200000000001</v>
      </c>
      <c r="N25" s="16">
        <v>36.329099999999997</v>
      </c>
      <c r="O25" s="16">
        <v>36.194299999999998</v>
      </c>
      <c r="P25" s="16">
        <v>30.739799999999999</v>
      </c>
      <c r="Q25" s="16">
        <v>30.245100000000001</v>
      </c>
      <c r="S25" s="11" t="str">
        <f ca="1">INDIRECT(ADDRESS(1, MATCH(MAX(D25:Q25),D25:Q25,0)+3, 4),TRUE)</f>
        <v>DAG1RDPW</v>
      </c>
      <c r="T25" s="11" t="str">
        <f ca="1">S25</f>
        <v>DAG1RDPW</v>
      </c>
      <c r="U25" s="11"/>
    </row>
    <row r="26" spans="1:21" x14ac:dyDescent="0.3">
      <c r="A26" s="25"/>
      <c r="B26" s="25"/>
      <c r="C26" s="16" t="s">
        <v>78</v>
      </c>
      <c r="D26" s="17">
        <v>21.385100000000001</v>
      </c>
      <c r="E26" s="17">
        <v>21.697399999999998</v>
      </c>
      <c r="F26" s="17">
        <v>21.7759</v>
      </c>
      <c r="G26" s="17">
        <v>20.459599999999998</v>
      </c>
      <c r="H26" s="17">
        <v>21.3444</v>
      </c>
      <c r="I26" s="17">
        <v>21.725300000000001</v>
      </c>
      <c r="J26" s="16">
        <v>21.152200000000001</v>
      </c>
      <c r="K26" s="16">
        <v>21.390499999999999</v>
      </c>
      <c r="L26" s="16">
        <v>21.0898</v>
      </c>
      <c r="M26" s="16">
        <v>22.684100000000001</v>
      </c>
      <c r="N26" s="16">
        <v>21.734400000000001</v>
      </c>
      <c r="O26" s="16">
        <v>22.2561</v>
      </c>
      <c r="P26" s="16">
        <v>38.000999999999998</v>
      </c>
      <c r="Q26" s="16">
        <v>39.673099999999998</v>
      </c>
      <c r="S26" s="11" t="str">
        <f ca="1">INDIRECT(ADDRESS(1, MATCH(MAX(D26:Q26),D26:Q26,0)+3, 4),TRUE)</f>
        <v>NGRDPW</v>
      </c>
      <c r="T26" s="11"/>
      <c r="U26" s="11" t="str">
        <f ca="1">S26</f>
        <v>NGRDPW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13.988200000000001</v>
      </c>
      <c r="E28" s="17">
        <v>14.110099999999999</v>
      </c>
      <c r="F28" s="17">
        <v>12.841900000000001</v>
      </c>
      <c r="G28" s="17">
        <v>12.6287</v>
      </c>
      <c r="H28" s="17">
        <v>12.7864</v>
      </c>
      <c r="I28" s="17">
        <v>12.7544</v>
      </c>
      <c r="J28" s="16">
        <v>14.4899</v>
      </c>
      <c r="K28" s="16">
        <v>13.451499999999999</v>
      </c>
      <c r="L28" s="16">
        <v>12.647600000000001</v>
      </c>
      <c r="M28" s="16">
        <v>14.491899999999999</v>
      </c>
      <c r="N28" s="16">
        <v>12.842700000000001</v>
      </c>
      <c r="O28" s="16">
        <v>14.38</v>
      </c>
      <c r="P28" s="16">
        <v>4.2135999999999996</v>
      </c>
      <c r="Q28" s="16">
        <v>4.2542999999999997</v>
      </c>
      <c r="S28" s="11" t="str">
        <f ca="1">INDIRECT(ADDRESS(1, MATCH(MAX(D28:Q28),D28:Q28,0)+3, 4),TRUE)</f>
        <v>DAG1RDPW</v>
      </c>
      <c r="T28" s="11" t="str">
        <f ca="1">S28</f>
        <v>DAG1RDPW</v>
      </c>
      <c r="U28" s="11"/>
    </row>
    <row r="29" spans="1:21" x14ac:dyDescent="0.3">
      <c r="A29" s="25"/>
      <c r="B29" s="25"/>
      <c r="C29" s="16" t="s">
        <v>78</v>
      </c>
      <c r="D29" s="17">
        <v>15.5814</v>
      </c>
      <c r="E29" s="17">
        <v>15.3466</v>
      </c>
      <c r="F29" s="17">
        <v>16.264900000000001</v>
      </c>
      <c r="G29" s="17">
        <v>16.392900000000001</v>
      </c>
      <c r="H29" s="17">
        <v>16.654299999999999</v>
      </c>
      <c r="I29" s="17">
        <v>16.309899999999999</v>
      </c>
      <c r="J29" s="16">
        <v>15.553000000000001</v>
      </c>
      <c r="K29" s="16">
        <v>15.476599999999999</v>
      </c>
      <c r="L29" s="16">
        <v>16.5276</v>
      </c>
      <c r="M29" s="16">
        <v>16.235099999999999</v>
      </c>
      <c r="N29" s="16">
        <v>16.430099999999999</v>
      </c>
      <c r="O29" s="16">
        <v>16.248899999999999</v>
      </c>
      <c r="P29" s="16">
        <v>12.1082</v>
      </c>
      <c r="Q29" s="16">
        <v>11.6548</v>
      </c>
      <c r="S29" s="11" t="str">
        <f ca="1">INDIRECT(ADDRESS(1, MATCH(MAX(D29:Q29),D29:Q29,0)+3, 4),TRUE)</f>
        <v>DAG2REPW</v>
      </c>
      <c r="T29" s="11"/>
      <c r="U29" s="11" t="str">
        <f ca="1">S29</f>
        <v>DAG2REPW</v>
      </c>
    </row>
    <row r="30" spans="1:21" x14ac:dyDescent="0.3">
      <c r="A30" s="25"/>
      <c r="B30" s="21" t="s">
        <v>49</v>
      </c>
      <c r="C30" s="16" t="s">
        <v>23</v>
      </c>
      <c r="D30" s="17">
        <v>43.665100000000002</v>
      </c>
      <c r="E30" s="17">
        <v>43.8782</v>
      </c>
      <c r="F30" s="17">
        <v>32.908099999999997</v>
      </c>
      <c r="G30" s="17">
        <v>33.159100000000002</v>
      </c>
      <c r="H30" s="17">
        <v>32.706299999999999</v>
      </c>
      <c r="I30" s="17">
        <v>32.574399999999997</v>
      </c>
      <c r="J30" s="16">
        <v>36.2834</v>
      </c>
      <c r="K30" s="16">
        <v>37.646000000000001</v>
      </c>
      <c r="L30" s="16">
        <v>37.969799999999999</v>
      </c>
      <c r="M30" s="16">
        <v>38.533700000000003</v>
      </c>
      <c r="N30" s="16">
        <v>37.740400000000001</v>
      </c>
      <c r="O30" s="16">
        <v>38.443600000000004</v>
      </c>
      <c r="P30" s="16">
        <v>30.6403</v>
      </c>
      <c r="Q30" s="16">
        <v>30.933900000000001</v>
      </c>
      <c r="S30" s="11" t="str">
        <f ca="1">INDIRECT(ADDRESS(1, MATCH(MAX(D30:Q30),D30:Q30,0)+3, 4),TRUE)</f>
        <v>MIOARDEPW</v>
      </c>
      <c r="T30" s="11" t="str">
        <f ca="1">S30</f>
        <v>MIOARDEPW</v>
      </c>
      <c r="U30" s="11"/>
    </row>
    <row r="31" spans="1:21" x14ac:dyDescent="0.3">
      <c r="A31" s="25"/>
      <c r="B31" s="25"/>
      <c r="C31" s="16" t="s">
        <v>78</v>
      </c>
      <c r="D31" s="17">
        <v>41.578499999999998</v>
      </c>
      <c r="E31" s="17">
        <v>42.587800000000001</v>
      </c>
      <c r="F31" s="17">
        <v>45.7012</v>
      </c>
      <c r="G31" s="17">
        <v>44.595700000000001</v>
      </c>
      <c r="H31" s="17">
        <v>42.923499999999997</v>
      </c>
      <c r="I31" s="17">
        <v>43.846299999999999</v>
      </c>
      <c r="J31" s="16">
        <v>41.8675</v>
      </c>
      <c r="K31" s="16">
        <v>41.244500000000002</v>
      </c>
      <c r="L31" s="16">
        <v>43.934899999999999</v>
      </c>
      <c r="M31" s="16">
        <v>43.673000000000002</v>
      </c>
      <c r="N31" s="16">
        <v>45.302</v>
      </c>
      <c r="O31" s="16">
        <v>44.624600000000001</v>
      </c>
      <c r="P31" s="16">
        <v>46.1417</v>
      </c>
      <c r="Q31" s="16">
        <v>44.771500000000003</v>
      </c>
      <c r="S31" s="11" t="str">
        <f ca="1">INDIRECT(ADDRESS(1, MATCH(MAX(D31:Q31),D31:Q31,0)+3, 4),TRUE)</f>
        <v>NGRPW</v>
      </c>
      <c r="T31" s="11"/>
      <c r="U31" s="11" t="str">
        <f ca="1">S31</f>
        <v>NGRPW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9.1077999999999992</v>
      </c>
      <c r="E33" s="17">
        <v>10.093299999999999</v>
      </c>
      <c r="F33" s="17">
        <v>7.9306000000000001</v>
      </c>
      <c r="G33" s="17">
        <v>7.9381000000000004</v>
      </c>
      <c r="H33" s="17">
        <v>8.1256000000000004</v>
      </c>
      <c r="I33" s="17">
        <v>8.0722000000000005</v>
      </c>
      <c r="J33" s="16">
        <v>8.6532</v>
      </c>
      <c r="K33" s="16">
        <v>10.570499999999999</v>
      </c>
      <c r="L33" s="16">
        <v>7.7519999999999998</v>
      </c>
      <c r="M33" s="16">
        <v>7.1130000000000004</v>
      </c>
      <c r="N33" s="16">
        <v>7.5541</v>
      </c>
      <c r="O33" s="16">
        <v>7.2824</v>
      </c>
      <c r="P33" s="16">
        <v>4.8560999999999996</v>
      </c>
      <c r="Q33" s="16">
        <v>2.3650000000000002</v>
      </c>
      <c r="S33" s="11" t="str">
        <f ca="1">INDIRECT(ADDRESS(1, MATCH(MAX(D33:Q33),D33:Q33,0)+3, 4),TRUE)</f>
        <v>MIOARDPW</v>
      </c>
      <c r="T33" s="11" t="str">
        <f t="shared" ref="T33" ca="1" si="1">S33</f>
        <v>MIOARDPW</v>
      </c>
      <c r="U33" s="11"/>
    </row>
    <row r="34" spans="1:21" x14ac:dyDescent="0.3">
      <c r="A34" s="25"/>
      <c r="B34" s="25"/>
      <c r="C34" s="16" t="s">
        <v>78</v>
      </c>
      <c r="D34" s="17">
        <v>7.8650000000000002</v>
      </c>
      <c r="E34" s="17">
        <v>8.0698000000000008</v>
      </c>
      <c r="F34" s="17">
        <v>9.1732999999999993</v>
      </c>
      <c r="G34" s="17">
        <v>9.5385000000000009</v>
      </c>
      <c r="H34" s="17">
        <v>9.7543000000000006</v>
      </c>
      <c r="I34" s="17">
        <v>8.9857999999999993</v>
      </c>
      <c r="J34" s="16">
        <v>7.8768000000000002</v>
      </c>
      <c r="K34" s="16">
        <v>8.1018000000000008</v>
      </c>
      <c r="L34" s="16">
        <v>9.1321999999999992</v>
      </c>
      <c r="M34" s="16">
        <v>9.3198000000000008</v>
      </c>
      <c r="N34" s="16">
        <v>9.4530999999999992</v>
      </c>
      <c r="O34" s="16">
        <v>9.5238999999999994</v>
      </c>
      <c r="P34" s="16">
        <v>9.4715000000000007</v>
      </c>
      <c r="Q34" s="16">
        <v>8.0527999999999995</v>
      </c>
      <c r="S34" s="11" t="str">
        <f ca="1">INDIRECT(ADDRESS(1, MATCH(MAX(D34:Q34),D34:Q34,0)+3, 4),TRUE)</f>
        <v>DAG2REPW</v>
      </c>
      <c r="T34" s="11"/>
      <c r="U34" s="11" t="str">
        <f t="shared" ref="U34" ca="1" si="2">S34</f>
        <v>DAG2REPW</v>
      </c>
    </row>
    <row r="35" spans="1:21" x14ac:dyDescent="0.3">
      <c r="A35" s="25"/>
      <c r="B35" s="21" t="s">
        <v>49</v>
      </c>
      <c r="C35" s="16" t="s">
        <v>23</v>
      </c>
      <c r="D35" s="17">
        <v>34.505099999999999</v>
      </c>
      <c r="E35" s="17">
        <v>34.723500000000001</v>
      </c>
      <c r="F35" s="17">
        <v>30.020299999999999</v>
      </c>
      <c r="G35" s="17">
        <v>30.8309</v>
      </c>
      <c r="H35" s="17">
        <v>30.3904</v>
      </c>
      <c r="I35" s="17">
        <v>30.630600000000001</v>
      </c>
      <c r="J35" s="16">
        <v>34.008200000000002</v>
      </c>
      <c r="K35" s="16">
        <v>33.208300000000001</v>
      </c>
      <c r="L35" s="16">
        <v>34.603200000000001</v>
      </c>
      <c r="M35" s="16">
        <v>34.954799999999999</v>
      </c>
      <c r="N35" s="16">
        <v>33.869999999999997</v>
      </c>
      <c r="O35" s="16">
        <v>34.281300000000002</v>
      </c>
      <c r="P35" s="16">
        <v>29.475300000000001</v>
      </c>
      <c r="Q35" s="16">
        <v>30.543099999999999</v>
      </c>
      <c r="S35" s="11" t="str">
        <f ca="1">INDIRECT(ADDRESS(1, MATCH(MAX(D35:Q35),D35:Q35,0)+3, 4),TRUE)</f>
        <v>DAG1RDPW</v>
      </c>
      <c r="T35" s="11" t="str">
        <f t="shared" ref="T35" ca="1" si="3">S35</f>
        <v>DAG1RDPW</v>
      </c>
      <c r="U35" s="11"/>
    </row>
    <row r="36" spans="1:21" x14ac:dyDescent="0.3">
      <c r="A36" s="25"/>
      <c r="B36" s="25"/>
      <c r="C36" s="16" t="s">
        <v>78</v>
      </c>
      <c r="D36" s="17">
        <v>32.692999999999998</v>
      </c>
      <c r="E36" s="17">
        <v>32.389600000000002</v>
      </c>
      <c r="F36" s="17">
        <v>36.210900000000002</v>
      </c>
      <c r="G36" s="17">
        <v>35.029800000000002</v>
      </c>
      <c r="H36" s="17">
        <v>34.914299999999997</v>
      </c>
      <c r="I36" s="17">
        <v>35.681800000000003</v>
      </c>
      <c r="J36" s="16">
        <v>32.987499999999997</v>
      </c>
      <c r="K36" s="16">
        <v>34.224299999999999</v>
      </c>
      <c r="L36" s="16">
        <v>34.273200000000003</v>
      </c>
      <c r="M36" s="16">
        <v>35.311500000000002</v>
      </c>
      <c r="N36" s="16">
        <v>35.287999999999997</v>
      </c>
      <c r="O36" s="16">
        <v>34.565899999999999</v>
      </c>
      <c r="P36" s="16">
        <v>36.3063</v>
      </c>
      <c r="Q36" s="16">
        <v>38.989400000000003</v>
      </c>
      <c r="S36" s="11" t="str">
        <f ca="1">INDIRECT(ADDRESS(1, MATCH(MAX(D36:Q36),D36:Q36,0)+3, 4),TRUE)</f>
        <v>NGRDPW</v>
      </c>
      <c r="T36" s="11"/>
      <c r="U36" s="11" t="str">
        <f t="shared" ref="U36" ca="1" si="4">S36</f>
        <v>NGRDPW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13.5364</v>
      </c>
      <c r="E38" s="17">
        <v>13.8081</v>
      </c>
      <c r="F38" s="17">
        <v>12.182600000000001</v>
      </c>
      <c r="G38" s="17">
        <v>12.380100000000001</v>
      </c>
      <c r="H38" s="17">
        <v>12.6142</v>
      </c>
      <c r="I38" s="17">
        <v>12.618399999999999</v>
      </c>
      <c r="J38" s="16">
        <v>13.4498</v>
      </c>
      <c r="K38" s="16">
        <v>14.3887</v>
      </c>
      <c r="L38" s="16">
        <v>9.8559000000000001</v>
      </c>
      <c r="M38" s="16">
        <v>14.058199999999999</v>
      </c>
      <c r="N38" s="16">
        <v>10.0669</v>
      </c>
      <c r="O38" s="16">
        <v>14.122</v>
      </c>
      <c r="P38" s="16">
        <v>-1.5466</v>
      </c>
      <c r="Q38" s="16">
        <v>1.2374000000000001</v>
      </c>
      <c r="S38" s="11" t="str">
        <f ca="1">INDIRECT(ADDRESS(1, MATCH(MAX(D38:Q38),D38:Q38,0)+3, 4),TRUE)</f>
        <v>MIOARDPW</v>
      </c>
      <c r="T38" s="11" t="str">
        <f ca="1">S38</f>
        <v>MIOARDPW</v>
      </c>
      <c r="U38" s="11"/>
    </row>
    <row r="39" spans="1:21" x14ac:dyDescent="0.3">
      <c r="A39" s="25"/>
      <c r="B39" s="25"/>
      <c r="C39" s="16" t="s">
        <v>78</v>
      </c>
      <c r="D39" s="17">
        <v>17.854399999999998</v>
      </c>
      <c r="E39" s="17">
        <v>18.1343</v>
      </c>
      <c r="F39" s="17">
        <v>17.196100000000001</v>
      </c>
      <c r="G39" s="17">
        <v>17.253799999999998</v>
      </c>
      <c r="H39" s="17">
        <v>17.148900000000001</v>
      </c>
      <c r="I39" s="17">
        <v>17.125399999999999</v>
      </c>
      <c r="J39" s="16">
        <v>17.878900000000002</v>
      </c>
      <c r="K39" s="16">
        <v>17.7559</v>
      </c>
      <c r="L39" s="16">
        <v>17.062999999999999</v>
      </c>
      <c r="M39" s="16">
        <v>17.1023</v>
      </c>
      <c r="N39" s="16">
        <v>17.118400000000001</v>
      </c>
      <c r="O39" s="16">
        <v>17.022500000000001</v>
      </c>
      <c r="P39" s="16">
        <v>5.6940999999999997</v>
      </c>
      <c r="Q39" s="16">
        <v>8.2352000000000007</v>
      </c>
      <c r="S39" s="11" t="str">
        <f ca="1">INDIRECT(ADDRESS(1, MATCH(MAX(D39:Q39),D39:Q39,0)+3, 4),TRUE)</f>
        <v>MIOARDEPW</v>
      </c>
      <c r="T39" s="11"/>
      <c r="U39" s="11" t="str">
        <f ca="1">S39</f>
        <v>MIOARDEPW</v>
      </c>
    </row>
    <row r="40" spans="1:21" x14ac:dyDescent="0.3">
      <c r="A40" s="25"/>
      <c r="B40" s="21" t="s">
        <v>49</v>
      </c>
      <c r="C40" s="16" t="s">
        <v>23</v>
      </c>
      <c r="D40" s="17">
        <v>54.530900000000003</v>
      </c>
      <c r="E40" s="17">
        <v>54.7258</v>
      </c>
      <c r="F40" s="17">
        <v>39.803899999999999</v>
      </c>
      <c r="G40" s="17">
        <v>39.7804</v>
      </c>
      <c r="H40" s="17">
        <v>40.591200000000001</v>
      </c>
      <c r="I40" s="17">
        <v>39.569099999999999</v>
      </c>
      <c r="J40" s="16">
        <v>39.938000000000002</v>
      </c>
      <c r="K40" s="16">
        <v>44.911200000000001</v>
      </c>
      <c r="L40" s="16">
        <v>40.556600000000003</v>
      </c>
      <c r="M40" s="16">
        <v>40.877299999999998</v>
      </c>
      <c r="N40" s="16">
        <v>39.982300000000002</v>
      </c>
      <c r="O40" s="16">
        <v>41.393799999999999</v>
      </c>
      <c r="P40" s="16">
        <v>29.7544</v>
      </c>
      <c r="Q40" s="16">
        <v>28.4236</v>
      </c>
      <c r="S40" s="11" t="str">
        <f ca="1">INDIRECT(ADDRESS(1, MATCH(MAX(D40:Q40),D40:Q40,0)+3, 4),TRUE)</f>
        <v>MIOARDEPW</v>
      </c>
      <c r="T40" s="11" t="str">
        <f ca="1">S40</f>
        <v>MIOARDEPW</v>
      </c>
      <c r="U40" s="11"/>
    </row>
    <row r="41" spans="1:21" x14ac:dyDescent="0.3">
      <c r="A41" s="25"/>
      <c r="B41" s="25"/>
      <c r="C41" s="16" t="s">
        <v>78</v>
      </c>
      <c r="D41" s="17">
        <v>67.418800000000005</v>
      </c>
      <c r="E41" s="17">
        <v>66.775800000000004</v>
      </c>
      <c r="F41" s="17">
        <v>59.773099999999999</v>
      </c>
      <c r="G41" s="17">
        <v>59.646799999999999</v>
      </c>
      <c r="H41" s="17">
        <v>59.426600000000001</v>
      </c>
      <c r="I41" s="17">
        <v>59.3489</v>
      </c>
      <c r="J41" s="16">
        <v>67.572100000000006</v>
      </c>
      <c r="K41" s="16">
        <v>68.041700000000006</v>
      </c>
      <c r="L41" s="16">
        <v>59.319899999999997</v>
      </c>
      <c r="M41" s="16">
        <v>59.917499999999997</v>
      </c>
      <c r="N41" s="16">
        <v>59.216999999999999</v>
      </c>
      <c r="O41" s="16">
        <v>59.2622</v>
      </c>
      <c r="P41" s="16">
        <v>45.144399999999997</v>
      </c>
      <c r="Q41" s="16">
        <v>39.163800000000002</v>
      </c>
      <c r="S41" s="11" t="str">
        <f ca="1">INDIRECT(ADDRESS(1, MATCH(MAX(D41:Q41),D41:Q41,0)+3, 4),TRUE)</f>
        <v>MIOARDPW</v>
      </c>
      <c r="T41" s="11"/>
      <c r="U41" s="11" t="str">
        <f ca="1">S41</f>
        <v>MIOARDPW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3.1516999999999999</v>
      </c>
      <c r="E43" s="17">
        <v>9.8591999999999995</v>
      </c>
      <c r="F43" s="17">
        <v>1.9753000000000001</v>
      </c>
      <c r="G43" s="17">
        <v>1.9967999999999999</v>
      </c>
      <c r="H43" s="17">
        <v>2.3134000000000001</v>
      </c>
      <c r="I43" s="17">
        <v>2.2057000000000002</v>
      </c>
      <c r="J43" s="16">
        <v>3.0501</v>
      </c>
      <c r="K43" s="16">
        <v>10.335100000000001</v>
      </c>
      <c r="L43" s="16">
        <v>1.7287999999999999</v>
      </c>
      <c r="M43" s="16">
        <v>6.8133999999999997</v>
      </c>
      <c r="N43" s="16">
        <v>1.6114999999999999</v>
      </c>
      <c r="O43" s="16">
        <v>6.9036999999999997</v>
      </c>
      <c r="P43" s="16">
        <v>-1.8183</v>
      </c>
      <c r="Q43" s="16">
        <v>-2.0790000000000002</v>
      </c>
      <c r="S43" s="11" t="str">
        <f ca="1">INDIRECT(ADDRESS(1, MATCH(MAX(D43:Q43),D43:Q43,0)+3, 4),TRUE)</f>
        <v>MIOARDPW</v>
      </c>
      <c r="T43" s="11" t="str">
        <f t="shared" ref="T43" ca="1" si="5">S43</f>
        <v>MIOARDPW</v>
      </c>
      <c r="U43" s="11"/>
    </row>
    <row r="44" spans="1:21" x14ac:dyDescent="0.3">
      <c r="A44" s="25"/>
      <c r="B44" s="25"/>
      <c r="C44" s="16" t="s">
        <v>78</v>
      </c>
      <c r="D44" s="17">
        <v>2.7490000000000001</v>
      </c>
      <c r="E44" s="17">
        <v>3.415</v>
      </c>
      <c r="F44" s="17">
        <v>4.3013000000000003</v>
      </c>
      <c r="G44" s="17">
        <v>4.4644000000000004</v>
      </c>
      <c r="H44" s="17">
        <v>3.9437000000000002</v>
      </c>
      <c r="I44" s="17">
        <v>4.4881000000000002</v>
      </c>
      <c r="J44" s="16">
        <v>3.3704999999999998</v>
      </c>
      <c r="K44" s="16">
        <v>3.1234000000000002</v>
      </c>
      <c r="L44" s="16">
        <v>4.0709</v>
      </c>
      <c r="M44" s="16">
        <v>4.2367999999999997</v>
      </c>
      <c r="N44" s="16">
        <v>4.2423000000000002</v>
      </c>
      <c r="O44" s="16">
        <v>4.4318999999999997</v>
      </c>
      <c r="P44" s="16">
        <v>3.2443</v>
      </c>
      <c r="Q44" s="16">
        <v>3.9398</v>
      </c>
      <c r="S44" s="11" t="str">
        <f ca="1">INDIRECT(ADDRESS(1, MATCH(MAX(D44:Q44),D44:Q44,0)+3, 4),TRUE)</f>
        <v>DAG2RDEPW</v>
      </c>
      <c r="T44" s="11"/>
      <c r="U44" s="11" t="str">
        <f t="shared" ref="U44" ca="1" si="6">S44</f>
        <v>DAG2RDEPW</v>
      </c>
    </row>
    <row r="45" spans="1:21" x14ac:dyDescent="0.3">
      <c r="A45" s="25"/>
      <c r="B45" s="21" t="s">
        <v>49</v>
      </c>
      <c r="C45" s="16" t="s">
        <v>23</v>
      </c>
      <c r="D45" s="17">
        <v>33.036799999999999</v>
      </c>
      <c r="E45" s="17">
        <v>33.080199999999998</v>
      </c>
      <c r="F45" s="17">
        <v>30.5046</v>
      </c>
      <c r="G45" s="17">
        <v>30.6327</v>
      </c>
      <c r="H45" s="17">
        <v>29.536799999999999</v>
      </c>
      <c r="I45" s="17">
        <v>29.872599999999998</v>
      </c>
      <c r="J45" s="16">
        <v>33.430199999999999</v>
      </c>
      <c r="K45" s="16">
        <v>33.0854</v>
      </c>
      <c r="L45" s="16">
        <v>33.389000000000003</v>
      </c>
      <c r="M45" s="16">
        <v>34.256500000000003</v>
      </c>
      <c r="N45" s="16">
        <v>32.368899999999996</v>
      </c>
      <c r="O45" s="16">
        <v>34.249400000000001</v>
      </c>
      <c r="P45" s="16">
        <v>26.3582</v>
      </c>
      <c r="Q45" s="16">
        <v>28.942299999999999</v>
      </c>
      <c r="S45" s="11" t="str">
        <f ca="1">INDIRECT(ADDRESS(1, MATCH(MAX(D45:Q45),D45:Q45,0)+3, 4),TRUE)</f>
        <v>DAG1RDPW</v>
      </c>
      <c r="T45" s="11" t="str">
        <f t="shared" ref="T45" ca="1" si="7">S45</f>
        <v>DAG1RDPW</v>
      </c>
      <c r="U45" s="11"/>
    </row>
    <row r="46" spans="1:21" x14ac:dyDescent="0.3">
      <c r="A46" s="25"/>
      <c r="B46" s="25"/>
      <c r="C46" s="16" t="s">
        <v>78</v>
      </c>
      <c r="D46" s="17">
        <v>35.601799999999997</v>
      </c>
      <c r="E46" s="17">
        <v>35.244300000000003</v>
      </c>
      <c r="F46" s="17">
        <v>39.458599999999997</v>
      </c>
      <c r="G46" s="17">
        <v>39.920999999999999</v>
      </c>
      <c r="H46" s="17">
        <v>40.114100000000001</v>
      </c>
      <c r="I46" s="17">
        <v>39.883000000000003</v>
      </c>
      <c r="J46" s="16">
        <v>34.393799999999999</v>
      </c>
      <c r="K46" s="16">
        <v>35.052799999999998</v>
      </c>
      <c r="L46" s="16">
        <v>40.2134</v>
      </c>
      <c r="M46" s="16">
        <v>39.902799999999999</v>
      </c>
      <c r="N46" s="16">
        <v>40.032899999999998</v>
      </c>
      <c r="O46" s="16">
        <v>40.311</v>
      </c>
      <c r="P46" s="16">
        <v>35.244399999999999</v>
      </c>
      <c r="Q46" s="16">
        <v>37.701700000000002</v>
      </c>
      <c r="S46" s="11" t="str">
        <f ca="1">INDIRECT(ADDRESS(1, MATCH(MAX(D46:Q46),D46:Q46,0)+3, 4),TRUE)</f>
        <v>DAG2RDPW</v>
      </c>
      <c r="T46" s="11"/>
      <c r="U46" s="11" t="str">
        <f t="shared" ref="U46" ca="1" si="8">S46</f>
        <v>DAG2RDPW</v>
      </c>
    </row>
  </sheetData>
  <mergeCells count="46">
    <mergeCell ref="J1:J2"/>
    <mergeCell ref="L1:L2"/>
    <mergeCell ref="N1:N2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13:A16"/>
    <mergeCell ref="B15:B16"/>
    <mergeCell ref="B8:B9"/>
    <mergeCell ref="K1:K2"/>
    <mergeCell ref="M1:M2"/>
    <mergeCell ref="O1:O2"/>
    <mergeCell ref="P1:P2"/>
    <mergeCell ref="Q1:Q2"/>
    <mergeCell ref="H1:H2"/>
    <mergeCell ref="D1:D2"/>
    <mergeCell ref="E1:E2"/>
    <mergeCell ref="G1:G2"/>
    <mergeCell ref="I1:I2"/>
    <mergeCell ref="A7:C7"/>
    <mergeCell ref="A6:C6"/>
    <mergeCell ref="F1:F2"/>
    <mergeCell ref="A1:C1"/>
    <mergeCell ref="A4:C4"/>
    <mergeCell ref="A3:C3"/>
    <mergeCell ref="A27:C27"/>
    <mergeCell ref="A28:A31"/>
    <mergeCell ref="B28:B29"/>
    <mergeCell ref="B30:B3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</mergeCells>
  <phoneticPr fontId="1" type="noConversion"/>
  <conditionalFormatting sqref="S1:U7 S47:U1048576">
    <cfRule type="containsText" dxfId="491" priority="13" operator="containsText" text="EPW">
      <formula>NOT(ISERROR(SEARCH("EPW",S1)))</formula>
    </cfRule>
    <cfRule type="containsText" dxfId="490" priority="14" operator="containsText" text="MIOA">
      <formula>NOT(ISERROR(SEARCH("MIOA",S1)))</formula>
    </cfRule>
    <cfRule type="containsText" dxfId="489" priority="15" operator="containsText" text="DAG">
      <formula>NOT(ISERROR(SEARCH("DAG",S1)))</formula>
    </cfRule>
  </conditionalFormatting>
  <conditionalFormatting sqref="S27:U46 S8:U17">
    <cfRule type="containsText" dxfId="488" priority="10" operator="containsText" text="EPW">
      <formula>NOT(ISERROR(SEARCH("EPW",S8)))</formula>
    </cfRule>
    <cfRule type="containsText" dxfId="487" priority="11" operator="containsText" text="MIOA">
      <formula>NOT(ISERROR(SEARCH("MIOA",S8)))</formula>
    </cfRule>
    <cfRule type="containsText" dxfId="486" priority="12" operator="containsText" text="DAG">
      <formula>NOT(ISERROR(SEARCH("DAG",S8)))</formula>
    </cfRule>
  </conditionalFormatting>
  <conditionalFormatting sqref="S22:U22">
    <cfRule type="containsText" dxfId="485" priority="7" operator="containsText" text="EPW">
      <formula>NOT(ISERROR(SEARCH("EPW",S22)))</formula>
    </cfRule>
    <cfRule type="containsText" dxfId="484" priority="8" operator="containsText" text="MIOA">
      <formula>NOT(ISERROR(SEARCH("MIOA",S22)))</formula>
    </cfRule>
    <cfRule type="containsText" dxfId="483" priority="9" operator="containsText" text="DAG">
      <formula>NOT(ISERROR(SEARCH("DAG",S22)))</formula>
    </cfRule>
  </conditionalFormatting>
  <conditionalFormatting sqref="S18:U21">
    <cfRule type="containsText" dxfId="482" priority="4" operator="containsText" text="EPW">
      <formula>NOT(ISERROR(SEARCH("EPW",S18)))</formula>
    </cfRule>
    <cfRule type="containsText" dxfId="481" priority="5" operator="containsText" text="MIOA">
      <formula>NOT(ISERROR(SEARCH("MIOA",S18)))</formula>
    </cfRule>
    <cfRule type="containsText" dxfId="480" priority="6" operator="containsText" text="DAG">
      <formula>NOT(ISERROR(SEARCH("DAG",S18)))</formula>
    </cfRule>
  </conditionalFormatting>
  <conditionalFormatting sqref="S23:U26">
    <cfRule type="containsText" dxfId="479" priority="1" operator="containsText" text="EPW">
      <formula>NOT(ISERROR(SEARCH("EPW",S23)))</formula>
    </cfRule>
    <cfRule type="containsText" dxfId="478" priority="2" operator="containsText" text="MIOA">
      <formula>NOT(ISERROR(SEARCH("MIOA",S23)))</formula>
    </cfRule>
    <cfRule type="containsText" dxfId="477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476" priority="20" rank="1"/>
    <cfRule type="top10" dxfId="475" priority="21" rank="2"/>
    <cfRule type="top10" dxfId="474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473" priority="24" rank="1"/>
    <cfRule type="top10" dxfId="472" priority="25" rank="2"/>
    <cfRule type="top10" dxfId="471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470" priority="28" rank="1"/>
    <cfRule type="top10" dxfId="469" priority="29" rank="2"/>
    <cfRule type="top10" dxfId="468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467" priority="32" rank="1"/>
    <cfRule type="top10" dxfId="466" priority="33" rank="2"/>
    <cfRule type="top10" dxfId="465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464" priority="36" rank="1"/>
    <cfRule type="top10" dxfId="463" priority="37" rank="2"/>
    <cfRule type="top10" dxfId="462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461" priority="40" rank="1"/>
    <cfRule type="top10" dxfId="460" priority="41" rank="2"/>
    <cfRule type="top10" dxfId="459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458" priority="44" rank="1"/>
    <cfRule type="top10" dxfId="457" priority="45" rank="2"/>
    <cfRule type="top10" dxfId="456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455" priority="48" rank="1"/>
    <cfRule type="top10" dxfId="454" priority="49" rank="2"/>
    <cfRule type="top10" dxfId="453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452" priority="52" rank="1"/>
    <cfRule type="top10" dxfId="451" priority="53" rank="2"/>
    <cfRule type="top10" dxfId="450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449" priority="56" rank="1"/>
    <cfRule type="top10" dxfId="448" priority="57" rank="2"/>
    <cfRule type="top10" dxfId="447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446" priority="60" rank="1"/>
    <cfRule type="top10" dxfId="445" priority="61" rank="2"/>
    <cfRule type="top10" dxfId="444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443" priority="64" rank="1"/>
    <cfRule type="top10" dxfId="442" priority="65" rank="2"/>
    <cfRule type="top10" dxfId="441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440" priority="68" rank="1"/>
    <cfRule type="top10" dxfId="439" priority="69" rank="2"/>
    <cfRule type="top10" dxfId="438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437" priority="72" rank="1"/>
    <cfRule type="top10" dxfId="436" priority="73" rank="2"/>
    <cfRule type="top10" dxfId="435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434" priority="76" rank="1"/>
    <cfRule type="top10" dxfId="433" priority="77" rank="2"/>
    <cfRule type="top10" dxfId="432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431" priority="80" rank="1"/>
    <cfRule type="top10" dxfId="430" priority="81" rank="2"/>
    <cfRule type="top10" dxfId="429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428" priority="84" rank="1"/>
    <cfRule type="top10" dxfId="427" priority="85" rank="2"/>
    <cfRule type="top10" dxfId="426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425" priority="88" rank="1"/>
    <cfRule type="top10" dxfId="424" priority="89" rank="2"/>
    <cfRule type="top10" dxfId="423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422" priority="92" rank="1"/>
    <cfRule type="top10" dxfId="421" priority="93" rank="2"/>
    <cfRule type="top10" dxfId="420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419" priority="96" rank="1"/>
    <cfRule type="top10" dxfId="418" priority="97" rank="2"/>
    <cfRule type="top10" dxfId="417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416" priority="100" rank="1"/>
    <cfRule type="top10" dxfId="415" priority="101" rank="2"/>
    <cfRule type="top10" dxfId="414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413" priority="104" rank="1"/>
    <cfRule type="top10" dxfId="412" priority="105" rank="2"/>
    <cfRule type="top10" dxfId="411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410" priority="108" rank="1"/>
    <cfRule type="top10" dxfId="409" priority="109" rank="2"/>
    <cfRule type="top10" dxfId="408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407" priority="112" rank="1"/>
    <cfRule type="top10" dxfId="406" priority="113" rank="2"/>
    <cfRule type="top10" dxfId="405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404" priority="116" rank="1"/>
    <cfRule type="top10" dxfId="403" priority="117" rank="2"/>
    <cfRule type="top10" dxfId="402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401" priority="120" rank="1"/>
    <cfRule type="top10" dxfId="400" priority="121" rank="2"/>
    <cfRule type="top10" dxfId="399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398" priority="124" rank="1"/>
    <cfRule type="top10" dxfId="397" priority="125" rank="2"/>
    <cfRule type="top10" dxfId="396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395" priority="128" rank="1"/>
    <cfRule type="top10" dxfId="394" priority="129" rank="2"/>
    <cfRule type="top10" dxfId="393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392" priority="132" rank="1"/>
    <cfRule type="top10" dxfId="391" priority="133" rank="2"/>
    <cfRule type="top10" dxfId="390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389" priority="136" rank="1"/>
    <cfRule type="top10" dxfId="388" priority="137" rank="2"/>
    <cfRule type="top10" dxfId="387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386" priority="140" rank="1"/>
    <cfRule type="top10" dxfId="385" priority="141" rank="2"/>
    <cfRule type="top10" dxfId="384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383" priority="144" rank="1"/>
    <cfRule type="top10" dxfId="382" priority="145" rank="2"/>
    <cfRule type="top10" dxfId="381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380" priority="148" rank="1"/>
    <cfRule type="top10" dxfId="379" priority="149" rank="2"/>
    <cfRule type="top10" dxfId="378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377" priority="152" rank="1"/>
    <cfRule type="top10" dxfId="376" priority="153" rank="2"/>
    <cfRule type="top10" dxfId="375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374" priority="156" rank="1"/>
    <cfRule type="top10" dxfId="373" priority="157" rank="2"/>
    <cfRule type="top10" dxfId="372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371" priority="160" rank="1"/>
    <cfRule type="top10" dxfId="370" priority="161" rank="2"/>
    <cfRule type="top10" dxfId="369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25.943999999999999</v>
      </c>
      <c r="E8" s="17">
        <v>25.689699999999998</v>
      </c>
      <c r="F8" s="17">
        <v>21.758700000000001</v>
      </c>
      <c r="G8" s="17">
        <v>21.687899999999999</v>
      </c>
      <c r="H8" s="17">
        <v>26.527699999999999</v>
      </c>
      <c r="I8" s="17">
        <v>25.8474</v>
      </c>
      <c r="J8" s="16">
        <v>25.786300000000001</v>
      </c>
      <c r="K8" s="16">
        <v>26.4421</v>
      </c>
      <c r="L8" s="16">
        <v>26.1784</v>
      </c>
      <c r="M8" s="16">
        <v>26.3764</v>
      </c>
      <c r="N8" s="16">
        <v>26.319500000000001</v>
      </c>
      <c r="O8" s="16">
        <v>26.578299999999999</v>
      </c>
      <c r="P8" s="16">
        <v>25.139099999999999</v>
      </c>
      <c r="Q8" s="16">
        <v>16.100000000000001</v>
      </c>
      <c r="S8" s="11" t="str">
        <f ca="1">INDIRECT(ADDRESS(1, MATCH(MAX(D8:Q8),D8:Q8,0)+3, 4),TRUE)</f>
        <v>DAG2RDPW</v>
      </c>
      <c r="T8" s="11" t="str">
        <f ca="1">S8</f>
        <v>DAG2RDPW</v>
      </c>
      <c r="U8" s="11"/>
    </row>
    <row r="9" spans="1:21" x14ac:dyDescent="0.3">
      <c r="A9" s="25"/>
      <c r="B9" s="25"/>
      <c r="C9" s="16" t="s">
        <v>78</v>
      </c>
      <c r="D9" s="17">
        <v>22.341100000000001</v>
      </c>
      <c r="E9" s="17">
        <v>22.162400000000002</v>
      </c>
      <c r="F9" s="17">
        <v>29.433399999999999</v>
      </c>
      <c r="G9" s="17">
        <v>29.700700000000001</v>
      </c>
      <c r="H9" s="17">
        <v>29.098600000000001</v>
      </c>
      <c r="I9" s="17">
        <v>29.834</v>
      </c>
      <c r="J9" s="16">
        <v>21.978899999999999</v>
      </c>
      <c r="K9" s="16">
        <v>21.581299999999999</v>
      </c>
      <c r="L9" s="16">
        <v>29.683299999999999</v>
      </c>
      <c r="M9" s="16">
        <v>29.7986</v>
      </c>
      <c r="N9" s="16">
        <v>29.073699999999999</v>
      </c>
      <c r="O9" s="16">
        <v>29.369399999999999</v>
      </c>
      <c r="P9" s="16">
        <v>21.869</v>
      </c>
      <c r="Q9" s="16">
        <v>22.0809</v>
      </c>
      <c r="S9" s="11" t="str">
        <f ca="1">INDIRECT(ADDRESS(1, MATCH(MAX(D9:Q9),D9:Q9,0)+3, 4),TRUE)</f>
        <v>DAG2RDEPW</v>
      </c>
      <c r="T9" s="11"/>
      <c r="U9" s="11" t="str">
        <f ca="1">S9</f>
        <v>DAG2RDEPW</v>
      </c>
    </row>
    <row r="10" spans="1:21" x14ac:dyDescent="0.3">
      <c r="A10" s="25"/>
      <c r="B10" s="21" t="s">
        <v>49</v>
      </c>
      <c r="C10" s="16" t="s">
        <v>23</v>
      </c>
      <c r="D10" s="17">
        <v>56.319000000000003</v>
      </c>
      <c r="E10" s="17">
        <v>55.699800000000003</v>
      </c>
      <c r="F10" s="17">
        <v>41.9818</v>
      </c>
      <c r="G10" s="17">
        <v>42.6389</v>
      </c>
      <c r="H10" s="17">
        <v>56.283000000000001</v>
      </c>
      <c r="I10" s="17">
        <v>56.331600000000002</v>
      </c>
      <c r="J10" s="16">
        <v>55.746600000000001</v>
      </c>
      <c r="K10" s="16">
        <v>55.706899999999997</v>
      </c>
      <c r="L10" s="16">
        <v>52.469700000000003</v>
      </c>
      <c r="M10" s="16">
        <v>53.195799999999998</v>
      </c>
      <c r="N10" s="16">
        <v>52.712000000000003</v>
      </c>
      <c r="O10" s="16">
        <v>51.364600000000003</v>
      </c>
      <c r="P10" s="16">
        <v>57.102699999999999</v>
      </c>
      <c r="Q10" s="16">
        <v>42.661900000000003</v>
      </c>
      <c r="S10" s="11" t="str">
        <f ca="1">INDIRECT(ADDRESS(1, MATCH(MAX(D10:Q10),D10:Q10,0)+3, 4),TRUE)</f>
        <v>NGRPW</v>
      </c>
      <c r="T10" s="11" t="str">
        <f ca="1">S10</f>
        <v>NGRPW</v>
      </c>
      <c r="U10" s="11"/>
    </row>
    <row r="11" spans="1:21" x14ac:dyDescent="0.3">
      <c r="A11" s="25"/>
      <c r="B11" s="25"/>
      <c r="C11" s="16" t="s">
        <v>78</v>
      </c>
      <c r="D11" s="17">
        <v>51.776899999999998</v>
      </c>
      <c r="E11" s="17">
        <v>50.994999999999997</v>
      </c>
      <c r="F11" s="17">
        <v>41.616700000000002</v>
      </c>
      <c r="G11" s="17">
        <v>40.062199999999997</v>
      </c>
      <c r="H11" s="17">
        <v>40.004399999999997</v>
      </c>
      <c r="I11" s="17">
        <v>41.432600000000001</v>
      </c>
      <c r="J11" s="16">
        <v>51.852699999999999</v>
      </c>
      <c r="K11" s="16">
        <v>50.256599999999999</v>
      </c>
      <c r="L11" s="16">
        <v>41.410899999999998</v>
      </c>
      <c r="M11" s="16">
        <v>40.564100000000003</v>
      </c>
      <c r="N11" s="16">
        <v>39.013199999999998</v>
      </c>
      <c r="O11" s="16">
        <v>41.515599999999999</v>
      </c>
      <c r="P11" s="16">
        <v>51.4953</v>
      </c>
      <c r="Q11" s="16">
        <v>50.406500000000001</v>
      </c>
      <c r="S11" s="11" t="str">
        <f ca="1">INDIRECT(ADDRESS(1, MATCH(MAX(D11:Q11),D11:Q11,0)+3, 4),TRUE)</f>
        <v>MIOARPW</v>
      </c>
      <c r="T11" s="11"/>
      <c r="U11" s="11" t="str">
        <f ca="1">S11</f>
        <v>MIOARPW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28.1418</v>
      </c>
      <c r="E13" s="17">
        <v>27.8203</v>
      </c>
      <c r="F13" s="17">
        <v>21.8643</v>
      </c>
      <c r="G13" s="17">
        <v>21.856000000000002</v>
      </c>
      <c r="H13" s="17">
        <v>27.8523</v>
      </c>
      <c r="I13" s="17">
        <v>28.823</v>
      </c>
      <c r="J13" s="16">
        <v>28.3766</v>
      </c>
      <c r="K13" s="16">
        <v>28.803699999999999</v>
      </c>
      <c r="L13" s="16">
        <v>26.267199999999999</v>
      </c>
      <c r="M13" s="16">
        <v>26.041699999999999</v>
      </c>
      <c r="N13" s="16">
        <v>26.602799999999998</v>
      </c>
      <c r="O13" s="16">
        <v>25.763999999999999</v>
      </c>
      <c r="P13" s="16">
        <v>28.163799999999998</v>
      </c>
      <c r="Q13" s="16">
        <v>24.173400000000001</v>
      </c>
      <c r="S13" s="11" t="str">
        <f ca="1">INDIRECT(ADDRESS(1, MATCH(MAX(D13:Q13),D13:Q13,0)+3, 4),TRUE)</f>
        <v>DAG2RDEPW</v>
      </c>
      <c r="T13" s="11" t="str">
        <f ca="1">S13</f>
        <v>DAG2RDEPW</v>
      </c>
      <c r="U13" s="11"/>
    </row>
    <row r="14" spans="1:21" x14ac:dyDescent="0.3">
      <c r="A14" s="25"/>
      <c r="B14" s="25"/>
      <c r="C14" s="16" t="s">
        <v>78</v>
      </c>
      <c r="D14" s="17">
        <v>29.7424</v>
      </c>
      <c r="E14" s="17">
        <v>29.956900000000001</v>
      </c>
      <c r="F14" s="17">
        <v>29.531199999999998</v>
      </c>
      <c r="G14" s="17">
        <v>29.3917</v>
      </c>
      <c r="H14" s="17">
        <v>29.531300000000002</v>
      </c>
      <c r="I14" s="17">
        <v>29.878499999999999</v>
      </c>
      <c r="J14" s="16">
        <v>29.782699999999998</v>
      </c>
      <c r="K14" s="16">
        <v>30.3855</v>
      </c>
      <c r="L14" s="16">
        <v>28.871500000000001</v>
      </c>
      <c r="M14" s="16">
        <v>29.779199999999999</v>
      </c>
      <c r="N14" s="16">
        <v>29.810500000000001</v>
      </c>
      <c r="O14" s="16">
        <v>29.190300000000001</v>
      </c>
      <c r="P14" s="16">
        <v>29.511099999999999</v>
      </c>
      <c r="Q14" s="16">
        <v>29.976700000000001</v>
      </c>
      <c r="S14" s="11" t="str">
        <f ca="1">INDIRECT(ADDRESS(1, MATCH(MAX(D14:Q14),D14:Q14,0)+3, 4),TRUE)</f>
        <v>MIOARDPW</v>
      </c>
      <c r="T14" s="11"/>
      <c r="U14" s="11" t="str">
        <f ca="1">S14</f>
        <v>MIOARDPW</v>
      </c>
    </row>
    <row r="15" spans="1:21" x14ac:dyDescent="0.3">
      <c r="A15" s="25"/>
      <c r="B15" s="21" t="s">
        <v>49</v>
      </c>
      <c r="C15" s="16" t="s">
        <v>23</v>
      </c>
      <c r="D15" s="17">
        <v>56.085999999999999</v>
      </c>
      <c r="E15" s="17">
        <v>56.309899999999999</v>
      </c>
      <c r="F15" s="17">
        <v>43.287100000000002</v>
      </c>
      <c r="G15" s="17">
        <v>42.563099999999999</v>
      </c>
      <c r="H15" s="17">
        <v>56.967100000000002</v>
      </c>
      <c r="I15" s="17">
        <v>55.271799999999999</v>
      </c>
      <c r="J15" s="16">
        <v>56.586300000000001</v>
      </c>
      <c r="K15" s="16">
        <v>56.676699999999997</v>
      </c>
      <c r="L15" s="16">
        <v>50.212800000000001</v>
      </c>
      <c r="M15" s="16">
        <v>49.517299999999999</v>
      </c>
      <c r="N15" s="16">
        <v>50.7941</v>
      </c>
      <c r="O15" s="16">
        <v>51.168199999999999</v>
      </c>
      <c r="P15" s="16">
        <v>55.558799999999998</v>
      </c>
      <c r="Q15" s="16">
        <v>39.259900000000002</v>
      </c>
      <c r="S15" s="11" t="str">
        <f ca="1">INDIRECT(ADDRESS(1, MATCH(MAX(D15:Q15),D15:Q15,0)+3, 4),TRUE)</f>
        <v>DAG2REPW</v>
      </c>
      <c r="T15" s="11" t="str">
        <f ca="1">S15</f>
        <v>DAG2REPW</v>
      </c>
      <c r="U15" s="11"/>
    </row>
    <row r="16" spans="1:21" x14ac:dyDescent="0.3">
      <c r="A16" s="25"/>
      <c r="B16" s="25"/>
      <c r="C16" s="16" t="s">
        <v>78</v>
      </c>
      <c r="D16" s="17">
        <v>51.190199999999997</v>
      </c>
      <c r="E16" s="17">
        <v>50.3523</v>
      </c>
      <c r="F16" s="17">
        <v>40.995600000000003</v>
      </c>
      <c r="G16" s="17">
        <v>39.8474</v>
      </c>
      <c r="H16" s="17">
        <v>40.64</v>
      </c>
      <c r="I16" s="17">
        <v>40.894599999999997</v>
      </c>
      <c r="J16" s="16">
        <v>50.673699999999997</v>
      </c>
      <c r="K16" s="16">
        <v>50.913899999999998</v>
      </c>
      <c r="L16" s="16">
        <v>40.907200000000003</v>
      </c>
      <c r="M16" s="16">
        <v>41.508400000000002</v>
      </c>
      <c r="N16" s="16">
        <v>41.221400000000003</v>
      </c>
      <c r="O16" s="16">
        <v>41.315199999999997</v>
      </c>
      <c r="P16" s="16">
        <v>49.940600000000003</v>
      </c>
      <c r="Q16" s="16">
        <v>51.852800000000002</v>
      </c>
      <c r="S16" s="11" t="str">
        <f ca="1">INDIRECT(ADDRESS(1, MATCH(MAX(D16:Q16),D16:Q16,0)+3, 4),TRUE)</f>
        <v>NGRDPW</v>
      </c>
      <c r="T16" s="11"/>
      <c r="U16" s="11" t="str">
        <f ca="1">S16</f>
        <v>NGRDPW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50.615299999999998</v>
      </c>
      <c r="E18" s="17">
        <v>50.054299999999998</v>
      </c>
      <c r="F18" s="17">
        <v>36.674399999999999</v>
      </c>
      <c r="G18" s="17">
        <v>36.765900000000002</v>
      </c>
      <c r="H18" s="17">
        <v>50.082000000000001</v>
      </c>
      <c r="I18" s="17">
        <v>50.312199999999997</v>
      </c>
      <c r="J18" s="16">
        <v>49.969099999999997</v>
      </c>
      <c r="K18" s="16">
        <v>50.143999999999998</v>
      </c>
      <c r="L18" s="16">
        <v>35.376899999999999</v>
      </c>
      <c r="M18" s="16">
        <v>39.254300000000001</v>
      </c>
      <c r="N18" s="16">
        <v>35.301499999999997</v>
      </c>
      <c r="O18" s="16">
        <v>38.844799999999999</v>
      </c>
      <c r="P18" s="16">
        <v>49.943600000000004</v>
      </c>
      <c r="Q18" s="16">
        <v>42.707099999999997</v>
      </c>
      <c r="S18" s="11" t="str">
        <f ca="1">INDIRECT(ADDRESS(1, MATCH(MAX(D18:Q18),D18:Q18,0)+3, 4),TRUE)</f>
        <v>MIOAREPW</v>
      </c>
      <c r="T18" s="11" t="str">
        <f ca="1">S18</f>
        <v>MIOAREPW</v>
      </c>
      <c r="U18" s="11"/>
    </row>
    <row r="19" spans="1:21" x14ac:dyDescent="0.3">
      <c r="A19" s="25"/>
      <c r="B19" s="25"/>
      <c r="C19" s="16" t="s">
        <v>78</v>
      </c>
      <c r="D19" s="17">
        <v>41.485700000000001</v>
      </c>
      <c r="E19" s="17">
        <v>42.844299999999997</v>
      </c>
      <c r="F19" s="17">
        <v>46.421100000000003</v>
      </c>
      <c r="G19" s="17">
        <v>46.262700000000002</v>
      </c>
      <c r="H19" s="17">
        <v>46.7986</v>
      </c>
      <c r="I19" s="17">
        <v>46.170900000000003</v>
      </c>
      <c r="J19" s="16">
        <v>42.0107</v>
      </c>
      <c r="K19" s="16">
        <v>42.685899999999997</v>
      </c>
      <c r="L19" s="16">
        <v>45.909100000000002</v>
      </c>
      <c r="M19" s="16">
        <v>46.928600000000003</v>
      </c>
      <c r="N19" s="16">
        <v>47.542099999999998</v>
      </c>
      <c r="O19" s="16">
        <v>46.136099999999999</v>
      </c>
      <c r="P19" s="16">
        <v>42.150199999999998</v>
      </c>
      <c r="Q19" s="16">
        <v>42.682000000000002</v>
      </c>
      <c r="S19" s="11" t="str">
        <f ca="1">INDIRECT(ADDRESS(1, MATCH(MAX(D19:Q19),D19:Q19,0)+3, 4),TRUE)</f>
        <v>DAG2RPW</v>
      </c>
      <c r="T19" s="11"/>
      <c r="U19" s="11" t="str">
        <f ca="1">S19</f>
        <v>DAG2RPW</v>
      </c>
    </row>
    <row r="20" spans="1:21" x14ac:dyDescent="0.3">
      <c r="A20" s="25"/>
      <c r="B20" s="21" t="s">
        <v>49</v>
      </c>
      <c r="C20" s="16" t="s">
        <v>23</v>
      </c>
      <c r="D20" s="17">
        <v>104.3155</v>
      </c>
      <c r="E20" s="17">
        <v>103.9166</v>
      </c>
      <c r="F20" s="17">
        <v>84.440299999999993</v>
      </c>
      <c r="G20" s="17">
        <v>84.552199999999999</v>
      </c>
      <c r="H20" s="17">
        <v>104.22369999999999</v>
      </c>
      <c r="I20" s="17">
        <v>105.6514</v>
      </c>
      <c r="J20" s="16">
        <v>104.8155</v>
      </c>
      <c r="K20" s="16">
        <v>105.7076</v>
      </c>
      <c r="L20" s="16">
        <v>87.284000000000006</v>
      </c>
      <c r="M20" s="16">
        <v>88.813599999999994</v>
      </c>
      <c r="N20" s="16">
        <v>89.2577</v>
      </c>
      <c r="O20" s="16">
        <v>88.721400000000003</v>
      </c>
      <c r="P20" s="16">
        <v>105.8809</v>
      </c>
      <c r="Q20" s="16">
        <v>84.391900000000007</v>
      </c>
      <c r="S20" s="11" t="str">
        <f ca="1">INDIRECT(ADDRESS(1, MATCH(MAX(D20:Q20),D20:Q20,0)+3, 4),TRUE)</f>
        <v>NGRPW</v>
      </c>
      <c r="T20" s="11" t="str">
        <f ca="1">S20</f>
        <v>NGRPW</v>
      </c>
      <c r="U20" s="11"/>
    </row>
    <row r="21" spans="1:21" x14ac:dyDescent="0.3">
      <c r="A21" s="25"/>
      <c r="B21" s="25"/>
      <c r="C21" s="16" t="s">
        <v>78</v>
      </c>
      <c r="D21" s="17">
        <v>89.689300000000003</v>
      </c>
      <c r="E21" s="17">
        <v>88.062399999999997</v>
      </c>
      <c r="F21" s="17">
        <v>99.738200000000006</v>
      </c>
      <c r="G21" s="17">
        <v>100.75830000000001</v>
      </c>
      <c r="H21" s="17">
        <v>100.0672</v>
      </c>
      <c r="I21" s="17">
        <v>99.850099999999998</v>
      </c>
      <c r="J21" s="16">
        <v>88.259299999999996</v>
      </c>
      <c r="K21" s="16">
        <v>89.326400000000007</v>
      </c>
      <c r="L21" s="16">
        <v>99.857399999999998</v>
      </c>
      <c r="M21" s="16">
        <v>99.561499999999995</v>
      </c>
      <c r="N21" s="16">
        <v>99.062899999999999</v>
      </c>
      <c r="O21" s="16">
        <v>97.945599999999999</v>
      </c>
      <c r="P21" s="16">
        <v>89.398600000000002</v>
      </c>
      <c r="Q21" s="16">
        <v>91.9238</v>
      </c>
      <c r="S21" s="11" t="str">
        <f ca="1">INDIRECT(ADDRESS(1, MATCH(MAX(D21:Q21),D21:Q21,0)+3, 4),TRUE)</f>
        <v>DAG1RDEPW</v>
      </c>
      <c r="T21" s="11"/>
      <c r="U21" s="11" t="str">
        <f ca="1">S21</f>
        <v>DAG1RDEPW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46.972000000000001</v>
      </c>
      <c r="E23" s="17">
        <v>47.370600000000003</v>
      </c>
      <c r="F23" s="17">
        <v>32.572099999999999</v>
      </c>
      <c r="G23" s="17">
        <v>32.720700000000001</v>
      </c>
      <c r="H23" s="17">
        <v>47.235399999999998</v>
      </c>
      <c r="I23" s="17">
        <v>47.1616</v>
      </c>
      <c r="J23" s="16">
        <v>47.255499999999998</v>
      </c>
      <c r="K23" s="16">
        <v>47.4129</v>
      </c>
      <c r="L23" s="16">
        <v>39.093800000000002</v>
      </c>
      <c r="M23" s="16">
        <v>36.255499999999998</v>
      </c>
      <c r="N23" s="16">
        <v>38.788899999999998</v>
      </c>
      <c r="O23" s="16">
        <v>36.262500000000003</v>
      </c>
      <c r="P23" s="16">
        <v>45.650599999999997</v>
      </c>
      <c r="Q23" s="16">
        <v>42.472499999999997</v>
      </c>
      <c r="S23" s="11" t="str">
        <f ca="1">INDIRECT(ADDRESS(1, MATCH(MAX(D23:Q23),D23:Q23,0)+3, 4),TRUE)</f>
        <v>MIOARDPW</v>
      </c>
      <c r="T23" s="11" t="str">
        <f ca="1">S23</f>
        <v>MIOARDPW</v>
      </c>
      <c r="U23" s="11"/>
    </row>
    <row r="24" spans="1:21" x14ac:dyDescent="0.3">
      <c r="A24" s="25"/>
      <c r="B24" s="25"/>
      <c r="C24" s="16" t="s">
        <v>78</v>
      </c>
      <c r="D24" s="17">
        <v>37.914099999999998</v>
      </c>
      <c r="E24" s="17">
        <v>37.7502</v>
      </c>
      <c r="F24" s="17">
        <v>46.180100000000003</v>
      </c>
      <c r="G24" s="17">
        <v>45.958100000000002</v>
      </c>
      <c r="H24" s="17">
        <v>46.394199999999998</v>
      </c>
      <c r="I24" s="17">
        <v>46.082999999999998</v>
      </c>
      <c r="J24" s="16">
        <v>37.945300000000003</v>
      </c>
      <c r="K24" s="16">
        <v>38.143799999999999</v>
      </c>
      <c r="L24" s="16">
        <v>45.819800000000001</v>
      </c>
      <c r="M24" s="16">
        <v>45.792000000000002</v>
      </c>
      <c r="N24" s="16">
        <v>45.671900000000001</v>
      </c>
      <c r="O24" s="16">
        <v>46.2776</v>
      </c>
      <c r="P24" s="16">
        <v>37.2517</v>
      </c>
      <c r="Q24" s="16">
        <v>38.261099999999999</v>
      </c>
      <c r="S24" s="11" t="str">
        <f ca="1">INDIRECT(ADDRESS(1, MATCH(MAX(D24:Q24),D24:Q24,0)+3, 4),TRUE)</f>
        <v>DAG2REPW</v>
      </c>
      <c r="T24" s="11"/>
      <c r="U24" s="11" t="str">
        <f ca="1">S24</f>
        <v>DAG2REPW</v>
      </c>
    </row>
    <row r="25" spans="1:21" x14ac:dyDescent="0.3">
      <c r="A25" s="25"/>
      <c r="B25" s="21" t="s">
        <v>49</v>
      </c>
      <c r="C25" s="16" t="s">
        <v>23</v>
      </c>
      <c r="D25" s="17">
        <v>114.1193</v>
      </c>
      <c r="E25" s="17">
        <v>113.1425</v>
      </c>
      <c r="F25" s="17">
        <v>84.140500000000003</v>
      </c>
      <c r="G25" s="17">
        <v>84.329899999999995</v>
      </c>
      <c r="H25" s="17">
        <v>114.0651</v>
      </c>
      <c r="I25" s="17">
        <v>113.482</v>
      </c>
      <c r="J25" s="16">
        <v>110.8404</v>
      </c>
      <c r="K25" s="16">
        <v>112.6045</v>
      </c>
      <c r="L25" s="16">
        <v>88.503</v>
      </c>
      <c r="M25" s="16">
        <v>88.423400000000001</v>
      </c>
      <c r="N25" s="16">
        <v>87.5548</v>
      </c>
      <c r="O25" s="16">
        <v>87.959400000000002</v>
      </c>
      <c r="P25" s="16">
        <v>113.4661</v>
      </c>
      <c r="Q25" s="16">
        <v>98.342600000000004</v>
      </c>
      <c r="S25" s="11" t="str">
        <f ca="1">INDIRECT(ADDRESS(1, MATCH(MAX(D25:Q25),D25:Q25,0)+3, 4),TRUE)</f>
        <v>MIOAREPW</v>
      </c>
      <c r="T25" s="11" t="str">
        <f ca="1">S25</f>
        <v>MIOAREPW</v>
      </c>
      <c r="U25" s="11"/>
    </row>
    <row r="26" spans="1:21" x14ac:dyDescent="0.3">
      <c r="A26" s="25"/>
      <c r="B26" s="25"/>
      <c r="C26" s="16" t="s">
        <v>78</v>
      </c>
      <c r="D26" s="17">
        <v>91.264700000000005</v>
      </c>
      <c r="E26" s="17">
        <v>89.435500000000005</v>
      </c>
      <c r="F26" s="17">
        <v>95.641999999999996</v>
      </c>
      <c r="G26" s="17">
        <v>94.129000000000005</v>
      </c>
      <c r="H26" s="17">
        <v>95.685299999999998</v>
      </c>
      <c r="I26" s="17">
        <v>96.064400000000006</v>
      </c>
      <c r="J26" s="16">
        <v>90.921599999999998</v>
      </c>
      <c r="K26" s="16">
        <v>90.741100000000003</v>
      </c>
      <c r="L26" s="16">
        <v>95.448800000000006</v>
      </c>
      <c r="M26" s="16">
        <v>94.741</v>
      </c>
      <c r="N26" s="16">
        <v>96.107799999999997</v>
      </c>
      <c r="O26" s="16">
        <v>95.645600000000002</v>
      </c>
      <c r="P26" s="16">
        <v>89.178600000000003</v>
      </c>
      <c r="Q26" s="16">
        <v>91.181100000000001</v>
      </c>
      <c r="S26" s="11" t="str">
        <f ca="1">INDIRECT(ADDRESS(1, MATCH(MAX(D26:Q26),D26:Q26,0)+3, 4),TRUE)</f>
        <v>DAG2RPW</v>
      </c>
      <c r="T26" s="11"/>
      <c r="U26" s="11" t="str">
        <f ca="1">S26</f>
        <v>DAG2RPW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67.756699999999995</v>
      </c>
      <c r="E28" s="17">
        <v>66.988299999999995</v>
      </c>
      <c r="F28" s="17">
        <v>51.160400000000003</v>
      </c>
      <c r="G28" s="17">
        <v>50.877299999999998</v>
      </c>
      <c r="H28" s="17">
        <v>67.645200000000003</v>
      </c>
      <c r="I28" s="17">
        <v>68.0381</v>
      </c>
      <c r="J28" s="16">
        <v>67.213499999999996</v>
      </c>
      <c r="K28" s="16">
        <v>67.805400000000006</v>
      </c>
      <c r="L28" s="16">
        <v>55.366599999999998</v>
      </c>
      <c r="M28" s="16">
        <v>54.569299999999998</v>
      </c>
      <c r="N28" s="16">
        <v>54.929900000000004</v>
      </c>
      <c r="O28" s="16">
        <v>55.4191</v>
      </c>
      <c r="P28" s="16">
        <v>67.158799999999999</v>
      </c>
      <c r="Q28" s="16">
        <v>56.378599999999999</v>
      </c>
      <c r="S28" s="11" t="str">
        <f ca="1">INDIRECT(ADDRESS(1, MATCH(MAX(D28:Q28),D28:Q28,0)+3, 4),TRUE)</f>
        <v>DAG2RDEPW</v>
      </c>
      <c r="T28" s="11" t="str">
        <f ca="1">S28</f>
        <v>DAG2RDEPW</v>
      </c>
      <c r="U28" s="11"/>
    </row>
    <row r="29" spans="1:21" x14ac:dyDescent="0.3">
      <c r="A29" s="25"/>
      <c r="B29" s="25"/>
      <c r="C29" s="16" t="s">
        <v>78</v>
      </c>
      <c r="D29" s="17">
        <v>69.818899999999999</v>
      </c>
      <c r="E29" s="17">
        <v>69.058099999999996</v>
      </c>
      <c r="F29" s="17">
        <v>72.601500000000001</v>
      </c>
      <c r="G29" s="17">
        <v>72.2821</v>
      </c>
      <c r="H29" s="17">
        <v>72.917299999999997</v>
      </c>
      <c r="I29" s="17">
        <v>71.531800000000004</v>
      </c>
      <c r="J29" s="16">
        <v>70.171700000000001</v>
      </c>
      <c r="K29" s="16">
        <v>69.057299999999998</v>
      </c>
      <c r="L29" s="16">
        <v>72.091700000000003</v>
      </c>
      <c r="M29" s="16">
        <v>71.886200000000002</v>
      </c>
      <c r="N29" s="16">
        <v>72.475899999999996</v>
      </c>
      <c r="O29" s="16">
        <v>72.406800000000004</v>
      </c>
      <c r="P29" s="16">
        <v>71.170500000000004</v>
      </c>
      <c r="Q29" s="16">
        <v>67.885599999999997</v>
      </c>
      <c r="S29" s="11" t="str">
        <f ca="1">INDIRECT(ADDRESS(1, MATCH(MAX(D29:Q29),D29:Q29,0)+3, 4),TRUE)</f>
        <v>DAG2REPW</v>
      </c>
      <c r="T29" s="11"/>
      <c r="U29" s="11" t="str">
        <f ca="1">S29</f>
        <v>DAG2REPW</v>
      </c>
    </row>
    <row r="30" spans="1:21" x14ac:dyDescent="0.3">
      <c r="A30" s="25"/>
      <c r="B30" s="21" t="s">
        <v>49</v>
      </c>
      <c r="C30" s="16" t="s">
        <v>23</v>
      </c>
      <c r="D30" s="17">
        <v>173.9297</v>
      </c>
      <c r="E30" s="17">
        <v>172.76310000000001</v>
      </c>
      <c r="F30" s="17">
        <v>125.8186</v>
      </c>
      <c r="G30" s="17">
        <v>125.0585</v>
      </c>
      <c r="H30" s="17">
        <v>176.05969999999999</v>
      </c>
      <c r="I30" s="17">
        <v>174.11920000000001</v>
      </c>
      <c r="J30" s="16">
        <v>174.6464</v>
      </c>
      <c r="K30" s="16">
        <v>174.27619999999999</v>
      </c>
      <c r="L30" s="16">
        <v>113.0844</v>
      </c>
      <c r="M30" s="16">
        <v>113.89490000000001</v>
      </c>
      <c r="N30" s="16">
        <v>114.5398</v>
      </c>
      <c r="O30" s="16">
        <v>114.73099999999999</v>
      </c>
      <c r="P30" s="16">
        <v>153.8031</v>
      </c>
      <c r="Q30" s="16">
        <v>154.65389999999999</v>
      </c>
      <c r="S30" s="11" t="str">
        <f ca="1">INDIRECT(ADDRESS(1, MATCH(MAX(D30:Q30),D30:Q30,0)+3, 4),TRUE)</f>
        <v>DAG2REPW</v>
      </c>
      <c r="T30" s="11" t="str">
        <f ca="1">S30</f>
        <v>DAG2REPW</v>
      </c>
      <c r="U30" s="11"/>
    </row>
    <row r="31" spans="1:21" x14ac:dyDescent="0.3">
      <c r="A31" s="25"/>
      <c r="B31" s="25"/>
      <c r="C31" s="16" t="s">
        <v>78</v>
      </c>
      <c r="D31" s="17">
        <v>156.55500000000001</v>
      </c>
      <c r="E31" s="17">
        <v>158.52330000000001</v>
      </c>
      <c r="F31" s="17">
        <v>163.07130000000001</v>
      </c>
      <c r="G31" s="17">
        <v>162.2766</v>
      </c>
      <c r="H31" s="17">
        <v>164.0899</v>
      </c>
      <c r="I31" s="17">
        <v>163.06440000000001</v>
      </c>
      <c r="J31" s="16">
        <v>159.31059999999999</v>
      </c>
      <c r="K31" s="16">
        <v>156.82990000000001</v>
      </c>
      <c r="L31" s="16">
        <v>164.5615</v>
      </c>
      <c r="M31" s="16">
        <v>163.5461</v>
      </c>
      <c r="N31" s="16">
        <v>161.7843</v>
      </c>
      <c r="O31" s="16">
        <v>162.8837</v>
      </c>
      <c r="P31" s="16">
        <v>157.84979999999999</v>
      </c>
      <c r="Q31" s="16">
        <v>158.32679999999999</v>
      </c>
      <c r="S31" s="11" t="str">
        <f ca="1">INDIRECT(ADDRESS(1, MATCH(MAX(D31:Q31),D31:Q31,0)+3, 4),TRUE)</f>
        <v>DAG1RPW</v>
      </c>
      <c r="T31" s="11"/>
      <c r="U31" s="11" t="str">
        <f ca="1">S31</f>
        <v>DAG1RPW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58.88</v>
      </c>
      <c r="E33" s="17">
        <v>59.136099999999999</v>
      </c>
      <c r="F33" s="17">
        <v>41.961199999999998</v>
      </c>
      <c r="G33" s="17">
        <v>42.386099999999999</v>
      </c>
      <c r="H33" s="17">
        <v>59.066699999999997</v>
      </c>
      <c r="I33" s="17">
        <v>58.868200000000002</v>
      </c>
      <c r="J33" s="16">
        <v>59.396000000000001</v>
      </c>
      <c r="K33" s="16">
        <v>59.559100000000001</v>
      </c>
      <c r="L33" s="16">
        <v>45.085099999999997</v>
      </c>
      <c r="M33" s="16">
        <v>40.499499999999998</v>
      </c>
      <c r="N33" s="16">
        <v>45.387700000000002</v>
      </c>
      <c r="O33" s="16">
        <v>40.339700000000001</v>
      </c>
      <c r="P33" s="16">
        <v>59.583100000000002</v>
      </c>
      <c r="Q33" s="16">
        <v>51.754300000000001</v>
      </c>
      <c r="S33" s="11" t="str">
        <f ca="1">INDIRECT(ADDRESS(1, MATCH(MAX(D33:Q33),D33:Q33,0)+3, 4),TRUE)</f>
        <v>NGRPW</v>
      </c>
      <c r="T33" s="11" t="str">
        <f t="shared" ref="T33" ca="1" si="1">S33</f>
        <v>NGRPW</v>
      </c>
      <c r="U33" s="11"/>
    </row>
    <row r="34" spans="1:21" x14ac:dyDescent="0.3">
      <c r="A34" s="25"/>
      <c r="B34" s="25"/>
      <c r="C34" s="16" t="s">
        <v>78</v>
      </c>
      <c r="D34" s="17">
        <v>51.626199999999997</v>
      </c>
      <c r="E34" s="17">
        <v>51.7928</v>
      </c>
      <c r="F34" s="17">
        <v>60.255699999999997</v>
      </c>
      <c r="G34" s="17">
        <v>60.002200000000002</v>
      </c>
      <c r="H34" s="17">
        <v>60.310400000000001</v>
      </c>
      <c r="I34" s="17">
        <v>60.161900000000003</v>
      </c>
      <c r="J34" s="16">
        <v>51.586599999999997</v>
      </c>
      <c r="K34" s="16">
        <v>51.799100000000003</v>
      </c>
      <c r="L34" s="16">
        <v>60.371600000000001</v>
      </c>
      <c r="M34" s="16">
        <v>60.048699999999997</v>
      </c>
      <c r="N34" s="16">
        <v>59.875100000000003</v>
      </c>
      <c r="O34" s="16">
        <v>60.217500000000001</v>
      </c>
      <c r="P34" s="16">
        <v>55.148000000000003</v>
      </c>
      <c r="Q34" s="16">
        <v>50.612400000000001</v>
      </c>
      <c r="S34" s="11" t="str">
        <f ca="1">INDIRECT(ADDRESS(1, MATCH(MAX(D34:Q34),D34:Q34,0)+3, 4),TRUE)</f>
        <v>DAG1RPW</v>
      </c>
      <c r="T34" s="11"/>
      <c r="U34" s="11" t="str">
        <f t="shared" ref="U34" ca="1" si="2">S34</f>
        <v>DAG1RPW</v>
      </c>
    </row>
    <row r="35" spans="1:21" x14ac:dyDescent="0.3">
      <c r="A35" s="25"/>
      <c r="B35" s="21" t="s">
        <v>49</v>
      </c>
      <c r="C35" s="16" t="s">
        <v>23</v>
      </c>
      <c r="D35" s="17">
        <v>159.2534</v>
      </c>
      <c r="E35" s="17">
        <v>159.22450000000001</v>
      </c>
      <c r="F35" s="17">
        <v>112.2274</v>
      </c>
      <c r="G35" s="17">
        <v>112.601</v>
      </c>
      <c r="H35" s="17">
        <v>160.9787</v>
      </c>
      <c r="I35" s="17">
        <v>160.91200000000001</v>
      </c>
      <c r="J35" s="16">
        <v>159.17230000000001</v>
      </c>
      <c r="K35" s="16">
        <v>159.6651</v>
      </c>
      <c r="L35" s="16">
        <v>114.71250000000001</v>
      </c>
      <c r="M35" s="16">
        <v>117.6992</v>
      </c>
      <c r="N35" s="16">
        <v>115.0068</v>
      </c>
      <c r="O35" s="16">
        <v>117.9629</v>
      </c>
      <c r="P35" s="16">
        <v>156.62700000000001</v>
      </c>
      <c r="Q35" s="16">
        <v>141.8947</v>
      </c>
      <c r="S35" s="11" t="str">
        <f ca="1">INDIRECT(ADDRESS(1, MATCH(MAX(D35:Q35),D35:Q35,0)+3, 4),TRUE)</f>
        <v>DAG2REPW</v>
      </c>
      <c r="T35" s="11" t="str">
        <f t="shared" ref="T35" ca="1" si="3">S35</f>
        <v>DAG2REPW</v>
      </c>
      <c r="U35" s="11"/>
    </row>
    <row r="36" spans="1:21" x14ac:dyDescent="0.3">
      <c r="A36" s="25"/>
      <c r="B36" s="25"/>
      <c r="C36" s="16" t="s">
        <v>78</v>
      </c>
      <c r="D36" s="17">
        <v>135.6515</v>
      </c>
      <c r="E36" s="17">
        <v>136.46770000000001</v>
      </c>
      <c r="F36" s="17">
        <v>156.74950000000001</v>
      </c>
      <c r="G36" s="17">
        <v>156.00749999999999</v>
      </c>
      <c r="H36" s="17">
        <v>156.38290000000001</v>
      </c>
      <c r="I36" s="17">
        <v>155.4494</v>
      </c>
      <c r="J36" s="16">
        <v>135.46729999999999</v>
      </c>
      <c r="K36" s="16">
        <v>136.76920000000001</v>
      </c>
      <c r="L36" s="16">
        <v>156.39920000000001</v>
      </c>
      <c r="M36" s="16">
        <v>155.42619999999999</v>
      </c>
      <c r="N36" s="16">
        <v>154.8827</v>
      </c>
      <c r="O36" s="16">
        <v>156.8254</v>
      </c>
      <c r="P36" s="16">
        <v>140.50280000000001</v>
      </c>
      <c r="Q36" s="16">
        <v>136.51050000000001</v>
      </c>
      <c r="S36" s="11" t="str">
        <f ca="1">INDIRECT(ADDRESS(1, MATCH(MAX(D36:Q36),D36:Q36,0)+3, 4),TRUE)</f>
        <v>DAG2RDPW</v>
      </c>
      <c r="T36" s="11"/>
      <c r="U36" s="11" t="str">
        <f t="shared" ref="U36" ca="1" si="4">S36</f>
        <v>DAG2RDPW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87.287300000000002</v>
      </c>
      <c r="E38" s="17">
        <v>87.402799999999999</v>
      </c>
      <c r="F38" s="17">
        <v>60.058799999999998</v>
      </c>
      <c r="G38" s="17">
        <v>60.079000000000001</v>
      </c>
      <c r="H38" s="17">
        <v>87.972099999999998</v>
      </c>
      <c r="I38" s="17">
        <v>87.468299999999999</v>
      </c>
      <c r="J38" s="16">
        <v>86.951999999999998</v>
      </c>
      <c r="K38" s="16">
        <v>87.203500000000005</v>
      </c>
      <c r="L38" s="16">
        <v>61.031300000000002</v>
      </c>
      <c r="M38" s="16">
        <v>55.996099999999998</v>
      </c>
      <c r="N38" s="16">
        <v>61.639600000000002</v>
      </c>
      <c r="O38" s="16">
        <v>55.7973</v>
      </c>
      <c r="P38" s="16">
        <v>83.140299999999996</v>
      </c>
      <c r="Q38" s="16">
        <v>77.990300000000005</v>
      </c>
      <c r="S38" s="11" t="str">
        <f ca="1">INDIRECT(ADDRESS(1, MATCH(MAX(D38:Q38),D38:Q38,0)+3, 4),TRUE)</f>
        <v>DAG2REPW</v>
      </c>
      <c r="T38" s="11" t="str">
        <f ca="1">S38</f>
        <v>DAG2REPW</v>
      </c>
      <c r="U38" s="11"/>
    </row>
    <row r="39" spans="1:21" x14ac:dyDescent="0.3">
      <c r="A39" s="25"/>
      <c r="B39" s="25"/>
      <c r="C39" s="16" t="s">
        <v>78</v>
      </c>
      <c r="D39" s="17">
        <v>93.620699999999999</v>
      </c>
      <c r="E39" s="17">
        <v>93.552000000000007</v>
      </c>
      <c r="F39" s="17">
        <v>90.066599999999994</v>
      </c>
      <c r="G39" s="17">
        <v>90.221000000000004</v>
      </c>
      <c r="H39" s="17">
        <v>90.583699999999993</v>
      </c>
      <c r="I39" s="17">
        <v>89.930499999999995</v>
      </c>
      <c r="J39" s="16">
        <v>94.182299999999998</v>
      </c>
      <c r="K39" s="16">
        <v>94.392200000000003</v>
      </c>
      <c r="L39" s="16">
        <v>89.640699999999995</v>
      </c>
      <c r="M39" s="16">
        <v>89.961100000000002</v>
      </c>
      <c r="N39" s="16">
        <v>90.346199999999996</v>
      </c>
      <c r="O39" s="16">
        <v>90.344399999999993</v>
      </c>
      <c r="P39" s="16">
        <v>94.811800000000005</v>
      </c>
      <c r="Q39" s="16">
        <v>93.134799999999998</v>
      </c>
      <c r="S39" s="11" t="str">
        <f ca="1">INDIRECT(ADDRESS(1, MATCH(MAX(D39:Q39),D39:Q39,0)+3, 4),TRUE)</f>
        <v>NGRPW</v>
      </c>
      <c r="T39" s="11"/>
      <c r="U39" s="11" t="str">
        <f ca="1">S39</f>
        <v>NGRPW</v>
      </c>
    </row>
    <row r="40" spans="1:21" x14ac:dyDescent="0.3">
      <c r="A40" s="25"/>
      <c r="B40" s="21" t="s">
        <v>49</v>
      </c>
      <c r="C40" s="16" t="s">
        <v>23</v>
      </c>
      <c r="D40" s="17">
        <v>213.49590000000001</v>
      </c>
      <c r="E40" s="17">
        <v>213.7561</v>
      </c>
      <c r="F40" s="17">
        <v>156.416</v>
      </c>
      <c r="G40" s="17">
        <v>153.624</v>
      </c>
      <c r="H40" s="17">
        <v>217.25409999999999</v>
      </c>
      <c r="I40" s="17">
        <v>215.3349</v>
      </c>
      <c r="J40" s="16">
        <v>207.85290000000001</v>
      </c>
      <c r="K40" s="16">
        <v>208.24289999999999</v>
      </c>
      <c r="L40" s="16">
        <v>165.40870000000001</v>
      </c>
      <c r="M40" s="16">
        <v>165.71809999999999</v>
      </c>
      <c r="N40" s="16">
        <v>164.39590000000001</v>
      </c>
      <c r="O40" s="16">
        <v>166.66730000000001</v>
      </c>
      <c r="P40" s="16">
        <v>205.74719999999999</v>
      </c>
      <c r="Q40" s="16">
        <v>206.75530000000001</v>
      </c>
      <c r="S40" s="11" t="str">
        <f ca="1">INDIRECT(ADDRESS(1, MATCH(MAX(D40:Q40),D40:Q40,0)+3, 4),TRUE)</f>
        <v>DAG2REPW</v>
      </c>
      <c r="T40" s="11" t="str">
        <f ca="1">S40</f>
        <v>DAG2REPW</v>
      </c>
      <c r="U40" s="11"/>
    </row>
    <row r="41" spans="1:21" x14ac:dyDescent="0.3">
      <c r="A41" s="25"/>
      <c r="B41" s="25"/>
      <c r="C41" s="16" t="s">
        <v>78</v>
      </c>
      <c r="D41" s="17">
        <v>241.13939999999999</v>
      </c>
      <c r="E41" s="17">
        <v>242.0643</v>
      </c>
      <c r="F41" s="17">
        <v>229.11490000000001</v>
      </c>
      <c r="G41" s="17">
        <v>232.047</v>
      </c>
      <c r="H41" s="17">
        <v>231.77340000000001</v>
      </c>
      <c r="I41" s="17">
        <v>231.48769999999999</v>
      </c>
      <c r="J41" s="16">
        <v>238.1113</v>
      </c>
      <c r="K41" s="16">
        <v>243.2251</v>
      </c>
      <c r="L41" s="16">
        <v>227.01150000000001</v>
      </c>
      <c r="M41" s="16">
        <v>228.28460000000001</v>
      </c>
      <c r="N41" s="16">
        <v>231.3304</v>
      </c>
      <c r="O41" s="16">
        <v>229.38290000000001</v>
      </c>
      <c r="P41" s="16">
        <v>245.02690000000001</v>
      </c>
      <c r="Q41" s="16">
        <v>236.58349999999999</v>
      </c>
      <c r="S41" s="11" t="str">
        <f ca="1">INDIRECT(ADDRESS(1, MATCH(MAX(D41:Q41),D41:Q41,0)+3, 4),TRUE)</f>
        <v>NGRPW</v>
      </c>
      <c r="T41" s="11"/>
      <c r="U41" s="11" t="str">
        <f ca="1">S41</f>
        <v>NGRPW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57.752200000000002</v>
      </c>
      <c r="E43" s="17">
        <v>59.639200000000002</v>
      </c>
      <c r="F43" s="17">
        <v>51.7042</v>
      </c>
      <c r="G43" s="17">
        <v>49.328200000000002</v>
      </c>
      <c r="H43" s="17">
        <v>57.129899999999999</v>
      </c>
      <c r="I43" s="17">
        <v>57.517400000000002</v>
      </c>
      <c r="J43" s="16">
        <v>57.8215</v>
      </c>
      <c r="K43" s="16">
        <v>59.728099999999998</v>
      </c>
      <c r="L43" s="16">
        <v>48.055999999999997</v>
      </c>
      <c r="M43" s="16">
        <v>40.996499999999997</v>
      </c>
      <c r="N43" s="16">
        <v>48.543100000000003</v>
      </c>
      <c r="O43" s="16">
        <v>40.698500000000003</v>
      </c>
      <c r="P43" s="16">
        <v>55.779400000000003</v>
      </c>
      <c r="Q43" s="16">
        <v>54.4253</v>
      </c>
      <c r="S43" s="11" t="str">
        <f ca="1">INDIRECT(ADDRESS(1, MATCH(MAX(D43:Q43),D43:Q43,0)+3, 4),TRUE)</f>
        <v>MIOARDPW</v>
      </c>
      <c r="T43" s="11" t="str">
        <f t="shared" ref="T43" ca="1" si="5">S43</f>
        <v>MIOARDPW</v>
      </c>
      <c r="U43" s="11"/>
    </row>
    <row r="44" spans="1:21" x14ac:dyDescent="0.3">
      <c r="A44" s="25"/>
      <c r="B44" s="25"/>
      <c r="C44" s="16" t="s">
        <v>78</v>
      </c>
      <c r="D44" s="17">
        <v>62.567599999999999</v>
      </c>
      <c r="E44" s="17">
        <v>62.835099999999997</v>
      </c>
      <c r="F44" s="17">
        <v>71.752700000000004</v>
      </c>
      <c r="G44" s="17">
        <v>70.872600000000006</v>
      </c>
      <c r="H44" s="17">
        <v>72.355900000000005</v>
      </c>
      <c r="I44" s="17">
        <v>70.562299999999993</v>
      </c>
      <c r="J44" s="16">
        <v>62.808700000000002</v>
      </c>
      <c r="K44" s="16">
        <v>62.491300000000003</v>
      </c>
      <c r="L44" s="16">
        <v>72.007000000000005</v>
      </c>
      <c r="M44" s="16">
        <v>70.983099999999993</v>
      </c>
      <c r="N44" s="16">
        <v>72.61</v>
      </c>
      <c r="O44" s="16">
        <v>70.984499999999997</v>
      </c>
      <c r="P44" s="16">
        <v>60.967300000000002</v>
      </c>
      <c r="Q44" s="16">
        <v>56.344799999999999</v>
      </c>
      <c r="S44" s="11" t="str">
        <f ca="1">INDIRECT(ADDRESS(1, MATCH(MAX(D44:Q44),D44:Q44,0)+3, 4),TRUE)</f>
        <v>DAG2RPW</v>
      </c>
      <c r="T44" s="11"/>
      <c r="U44" s="11" t="str">
        <f t="shared" ref="U44" ca="1" si="6">S44</f>
        <v>DAG2RPW</v>
      </c>
    </row>
    <row r="45" spans="1:21" x14ac:dyDescent="0.3">
      <c r="A45" s="25"/>
      <c r="B45" s="21" t="s">
        <v>49</v>
      </c>
      <c r="C45" s="16" t="s">
        <v>23</v>
      </c>
      <c r="D45" s="17">
        <v>179.89660000000001</v>
      </c>
      <c r="E45" s="17">
        <v>180.1404</v>
      </c>
      <c r="F45" s="17">
        <v>142.2337</v>
      </c>
      <c r="G45" s="17">
        <v>142.15780000000001</v>
      </c>
      <c r="H45" s="17">
        <v>179.82</v>
      </c>
      <c r="I45" s="17">
        <v>179.86160000000001</v>
      </c>
      <c r="J45" s="16">
        <v>180.55260000000001</v>
      </c>
      <c r="K45" s="16">
        <v>180.48939999999999</v>
      </c>
      <c r="L45" s="16">
        <v>138.6087</v>
      </c>
      <c r="M45" s="16">
        <v>142.39410000000001</v>
      </c>
      <c r="N45" s="16">
        <v>137.45650000000001</v>
      </c>
      <c r="O45" s="16">
        <v>141.53200000000001</v>
      </c>
      <c r="P45" s="16">
        <v>178.15459999999999</v>
      </c>
      <c r="Q45" s="16">
        <v>171.27109999999999</v>
      </c>
      <c r="S45" s="11" t="str">
        <f ca="1">INDIRECT(ADDRESS(1, MATCH(MAX(D45:Q45),D45:Q45,0)+3, 4),TRUE)</f>
        <v>MIOARPW</v>
      </c>
      <c r="T45" s="11" t="str">
        <f t="shared" ref="T45" ca="1" si="7">S45</f>
        <v>MIOARPW</v>
      </c>
      <c r="U45" s="11"/>
    </row>
    <row r="46" spans="1:21" x14ac:dyDescent="0.3">
      <c r="A46" s="25"/>
      <c r="B46" s="25"/>
      <c r="C46" s="16" t="s">
        <v>78</v>
      </c>
      <c r="D46" s="17">
        <v>182.98990000000001</v>
      </c>
      <c r="E46" s="17">
        <v>183.2517</v>
      </c>
      <c r="F46" s="17">
        <v>208.03790000000001</v>
      </c>
      <c r="G46" s="17">
        <v>205.77010000000001</v>
      </c>
      <c r="H46" s="17">
        <v>206.64230000000001</v>
      </c>
      <c r="I46" s="17">
        <v>208.65530000000001</v>
      </c>
      <c r="J46" s="16">
        <v>181.83799999999999</v>
      </c>
      <c r="K46" s="16">
        <v>182.7353</v>
      </c>
      <c r="L46" s="16">
        <v>208.7347</v>
      </c>
      <c r="M46" s="16">
        <v>209.13030000000001</v>
      </c>
      <c r="N46" s="16">
        <v>206.81720000000001</v>
      </c>
      <c r="O46" s="16">
        <v>208.10990000000001</v>
      </c>
      <c r="P46" s="16">
        <v>181.9299</v>
      </c>
      <c r="Q46" s="16">
        <v>184.28280000000001</v>
      </c>
      <c r="S46" s="11" t="str">
        <f ca="1">INDIRECT(ADDRESS(1, MATCH(MAX(D46:Q46),D46:Q46,0)+3, 4),TRUE)</f>
        <v>DAG1RDPW</v>
      </c>
      <c r="T46" s="11"/>
      <c r="U46" s="11" t="str">
        <f t="shared" ref="U46" ca="1" si="8">S46</f>
        <v>DAG1RDPW</v>
      </c>
    </row>
  </sheetData>
  <mergeCells count="46">
    <mergeCell ref="G1:G2"/>
    <mergeCell ref="H1:H2"/>
    <mergeCell ref="P1:P2"/>
    <mergeCell ref="Q1:Q2"/>
    <mergeCell ref="I1:I2"/>
    <mergeCell ref="J1:J2"/>
    <mergeCell ref="K1:K2"/>
    <mergeCell ref="L1:L2"/>
    <mergeCell ref="M1:M2"/>
    <mergeCell ref="A43:A46"/>
    <mergeCell ref="B43:B44"/>
    <mergeCell ref="B45:B46"/>
    <mergeCell ref="A13:A16"/>
    <mergeCell ref="B13:B14"/>
    <mergeCell ref="B15:B16"/>
    <mergeCell ref="A17:C17"/>
    <mergeCell ref="A18:A21"/>
    <mergeCell ref="B18:B19"/>
    <mergeCell ref="B20:B21"/>
    <mergeCell ref="A33:A36"/>
    <mergeCell ref="B33:B34"/>
    <mergeCell ref="B35:B36"/>
    <mergeCell ref="A37:C37"/>
    <mergeCell ref="A28:A31"/>
    <mergeCell ref="B28:B29"/>
    <mergeCell ref="B30:B31"/>
    <mergeCell ref="A23:A26"/>
    <mergeCell ref="A38:A41"/>
    <mergeCell ref="B38:B39"/>
    <mergeCell ref="B40:B41"/>
    <mergeCell ref="A6:C6"/>
    <mergeCell ref="O1:O2"/>
    <mergeCell ref="B23:B24"/>
    <mergeCell ref="B25:B26"/>
    <mergeCell ref="A27:C27"/>
    <mergeCell ref="A7:C7"/>
    <mergeCell ref="A8:A11"/>
    <mergeCell ref="B8:B9"/>
    <mergeCell ref="B10:B11"/>
    <mergeCell ref="A3:C3"/>
    <mergeCell ref="A4:C4"/>
    <mergeCell ref="N1:N2"/>
    <mergeCell ref="A1:C1"/>
    <mergeCell ref="D1:D2"/>
    <mergeCell ref="E1:E2"/>
    <mergeCell ref="F1:F2"/>
  </mergeCells>
  <phoneticPr fontId="1" type="noConversion"/>
  <conditionalFormatting sqref="S1:U7 S47:U1048576">
    <cfRule type="containsText" dxfId="368" priority="13" operator="containsText" text="EPW">
      <formula>NOT(ISERROR(SEARCH("EPW",S1)))</formula>
    </cfRule>
    <cfRule type="containsText" dxfId="367" priority="14" operator="containsText" text="MIOA">
      <formula>NOT(ISERROR(SEARCH("MIOA",S1)))</formula>
    </cfRule>
    <cfRule type="containsText" dxfId="366" priority="15" operator="containsText" text="DAG">
      <formula>NOT(ISERROR(SEARCH("DAG",S1)))</formula>
    </cfRule>
  </conditionalFormatting>
  <conditionalFormatting sqref="S27:U46 S8:U17">
    <cfRule type="containsText" dxfId="365" priority="10" operator="containsText" text="EPW">
      <formula>NOT(ISERROR(SEARCH("EPW",S8)))</formula>
    </cfRule>
    <cfRule type="containsText" dxfId="364" priority="11" operator="containsText" text="MIOA">
      <formula>NOT(ISERROR(SEARCH("MIOA",S8)))</formula>
    </cfRule>
    <cfRule type="containsText" dxfId="363" priority="12" operator="containsText" text="DAG">
      <formula>NOT(ISERROR(SEARCH("DAG",S8)))</formula>
    </cfRule>
  </conditionalFormatting>
  <conditionalFormatting sqref="S22:U22">
    <cfRule type="containsText" dxfId="362" priority="7" operator="containsText" text="EPW">
      <formula>NOT(ISERROR(SEARCH("EPW",S22)))</formula>
    </cfRule>
    <cfRule type="containsText" dxfId="361" priority="8" operator="containsText" text="MIOA">
      <formula>NOT(ISERROR(SEARCH("MIOA",S22)))</formula>
    </cfRule>
    <cfRule type="containsText" dxfId="360" priority="9" operator="containsText" text="DAG">
      <formula>NOT(ISERROR(SEARCH("DAG",S22)))</formula>
    </cfRule>
  </conditionalFormatting>
  <conditionalFormatting sqref="S18:U21">
    <cfRule type="containsText" dxfId="359" priority="4" operator="containsText" text="EPW">
      <formula>NOT(ISERROR(SEARCH("EPW",S18)))</formula>
    </cfRule>
    <cfRule type="containsText" dxfId="358" priority="5" operator="containsText" text="MIOA">
      <formula>NOT(ISERROR(SEARCH("MIOA",S18)))</formula>
    </cfRule>
    <cfRule type="containsText" dxfId="357" priority="6" operator="containsText" text="DAG">
      <formula>NOT(ISERROR(SEARCH("DAG",S18)))</formula>
    </cfRule>
  </conditionalFormatting>
  <conditionalFormatting sqref="S23:U26">
    <cfRule type="containsText" dxfId="356" priority="1" operator="containsText" text="EPW">
      <formula>NOT(ISERROR(SEARCH("EPW",S23)))</formula>
    </cfRule>
    <cfRule type="containsText" dxfId="355" priority="2" operator="containsText" text="MIOA">
      <formula>NOT(ISERROR(SEARCH("MIOA",S23)))</formula>
    </cfRule>
    <cfRule type="containsText" dxfId="354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353" priority="20" rank="1"/>
    <cfRule type="top10" dxfId="352" priority="21" rank="2"/>
    <cfRule type="top10" dxfId="351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350" priority="24" rank="1"/>
    <cfRule type="top10" dxfId="349" priority="25" rank="2"/>
    <cfRule type="top10" dxfId="348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347" priority="28" rank="1"/>
    <cfRule type="top10" dxfId="346" priority="29" rank="2"/>
    <cfRule type="top10" dxfId="345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344" priority="32" rank="1"/>
    <cfRule type="top10" dxfId="343" priority="33" rank="2"/>
    <cfRule type="top10" dxfId="342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341" priority="36" rank="1"/>
    <cfRule type="top10" dxfId="340" priority="37" rank="2"/>
    <cfRule type="top10" dxfId="339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338" priority="40" rank="1"/>
    <cfRule type="top10" dxfId="337" priority="41" rank="2"/>
    <cfRule type="top10" dxfId="336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335" priority="44" rank="1"/>
    <cfRule type="top10" dxfId="334" priority="45" rank="2"/>
    <cfRule type="top10" dxfId="333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332" priority="48" rank="1"/>
    <cfRule type="top10" dxfId="331" priority="49" rank="2"/>
    <cfRule type="top10" dxfId="330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329" priority="52" rank="1"/>
    <cfRule type="top10" dxfId="328" priority="53" rank="2"/>
    <cfRule type="top10" dxfId="327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326" priority="56" rank="1"/>
    <cfRule type="top10" dxfId="325" priority="57" rank="2"/>
    <cfRule type="top10" dxfId="324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323" priority="60" rank="1"/>
    <cfRule type="top10" dxfId="322" priority="61" rank="2"/>
    <cfRule type="top10" dxfId="321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320" priority="64" rank="1"/>
    <cfRule type="top10" dxfId="319" priority="65" rank="2"/>
    <cfRule type="top10" dxfId="318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317" priority="68" rank="1"/>
    <cfRule type="top10" dxfId="316" priority="69" rank="2"/>
    <cfRule type="top10" dxfId="315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314" priority="72" rank="1"/>
    <cfRule type="top10" dxfId="313" priority="73" rank="2"/>
    <cfRule type="top10" dxfId="312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311" priority="76" rank="1"/>
    <cfRule type="top10" dxfId="310" priority="77" rank="2"/>
    <cfRule type="top10" dxfId="309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308" priority="80" rank="1"/>
    <cfRule type="top10" dxfId="307" priority="81" rank="2"/>
    <cfRule type="top10" dxfId="306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305" priority="84" rank="1"/>
    <cfRule type="top10" dxfId="304" priority="85" rank="2"/>
    <cfRule type="top10" dxfId="303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302" priority="88" rank="1"/>
    <cfRule type="top10" dxfId="301" priority="89" rank="2"/>
    <cfRule type="top10" dxfId="300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299" priority="92" rank="1"/>
    <cfRule type="top10" dxfId="298" priority="93" rank="2"/>
    <cfRule type="top10" dxfId="297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296" priority="96" rank="1"/>
    <cfRule type="top10" dxfId="295" priority="97" rank="2"/>
    <cfRule type="top10" dxfId="294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293" priority="100" rank="1"/>
    <cfRule type="top10" dxfId="292" priority="101" rank="2"/>
    <cfRule type="top10" dxfId="291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290" priority="104" rank="1"/>
    <cfRule type="top10" dxfId="289" priority="105" rank="2"/>
    <cfRule type="top10" dxfId="288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287" priority="108" rank="1"/>
    <cfRule type="top10" dxfId="286" priority="109" rank="2"/>
    <cfRule type="top10" dxfId="285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284" priority="112" rank="1"/>
    <cfRule type="top10" dxfId="283" priority="113" rank="2"/>
    <cfRule type="top10" dxfId="282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281" priority="116" rank="1"/>
    <cfRule type="top10" dxfId="280" priority="117" rank="2"/>
    <cfRule type="top10" dxfId="279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278" priority="120" rank="1"/>
    <cfRule type="top10" dxfId="277" priority="121" rank="2"/>
    <cfRule type="top10" dxfId="276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275" priority="124" rank="1"/>
    <cfRule type="top10" dxfId="274" priority="125" rank="2"/>
    <cfRule type="top10" dxfId="273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272" priority="128" rank="1"/>
    <cfRule type="top10" dxfId="271" priority="129" rank="2"/>
    <cfRule type="top10" dxfId="270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269" priority="132" rank="1"/>
    <cfRule type="top10" dxfId="268" priority="133" rank="2"/>
    <cfRule type="top10" dxfId="267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266" priority="136" rank="1"/>
    <cfRule type="top10" dxfId="265" priority="137" rank="2"/>
    <cfRule type="top10" dxfId="264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263" priority="140" rank="1"/>
    <cfRule type="top10" dxfId="262" priority="141" rank="2"/>
    <cfRule type="top10" dxfId="261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260" priority="144" rank="1"/>
    <cfRule type="top10" dxfId="259" priority="145" rank="2"/>
    <cfRule type="top10" dxfId="258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257" priority="148" rank="1"/>
    <cfRule type="top10" dxfId="256" priority="149" rank="2"/>
    <cfRule type="top10" dxfId="255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254" priority="152" rank="1"/>
    <cfRule type="top10" dxfId="253" priority="153" rank="2"/>
    <cfRule type="top10" dxfId="252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251" priority="156" rank="1"/>
    <cfRule type="top10" dxfId="250" priority="157" rank="2"/>
    <cfRule type="top10" dxfId="249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248" priority="160" rank="1"/>
    <cfRule type="top10" dxfId="247" priority="161" rank="2"/>
    <cfRule type="top10" dxfId="246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14.508900000000001</v>
      </c>
      <c r="E8" s="17">
        <v>14.2027</v>
      </c>
      <c r="F8" s="17">
        <v>14.2117</v>
      </c>
      <c r="G8" s="17">
        <v>14.789300000000001</v>
      </c>
      <c r="H8" s="17">
        <v>14.5969</v>
      </c>
      <c r="I8" s="17">
        <v>14.6935</v>
      </c>
      <c r="J8" s="16">
        <v>14.3622</v>
      </c>
      <c r="K8" s="16">
        <v>14.238</v>
      </c>
      <c r="L8" s="16">
        <v>14.289300000000001</v>
      </c>
      <c r="M8" s="16">
        <v>14.267200000000001</v>
      </c>
      <c r="N8" s="16">
        <v>14.290800000000001</v>
      </c>
      <c r="O8" s="16">
        <v>14.4894</v>
      </c>
      <c r="P8" s="16">
        <v>12.216799999999999</v>
      </c>
      <c r="Q8" s="16">
        <v>10.4541</v>
      </c>
      <c r="S8" s="11" t="str">
        <f ca="1">INDIRECT(ADDRESS(1, MATCH(MAX(D8:Q8),D8:Q8,0)+3, 4),TRUE)</f>
        <v>DAG1RDEPW</v>
      </c>
      <c r="T8" s="11" t="str">
        <f ca="1">S8</f>
        <v>DAG1RDEPW</v>
      </c>
      <c r="U8" s="11"/>
    </row>
    <row r="9" spans="1:21" x14ac:dyDescent="0.3">
      <c r="A9" s="25"/>
      <c r="B9" s="25"/>
      <c r="C9" s="16" t="s">
        <v>78</v>
      </c>
      <c r="D9" s="17">
        <v>17.913</v>
      </c>
      <c r="E9" s="17">
        <v>17.9056</v>
      </c>
      <c r="F9" s="17">
        <v>17.747800000000002</v>
      </c>
      <c r="G9" s="17">
        <v>17.6861</v>
      </c>
      <c r="H9" s="17">
        <v>17.292999999999999</v>
      </c>
      <c r="I9" s="17">
        <v>17.789400000000001</v>
      </c>
      <c r="J9" s="16">
        <v>17.014299999999999</v>
      </c>
      <c r="K9" s="16">
        <v>17.704799999999999</v>
      </c>
      <c r="L9" s="16">
        <v>17.767800000000001</v>
      </c>
      <c r="M9" s="16">
        <v>17.908899999999999</v>
      </c>
      <c r="N9" s="16">
        <v>17.6219</v>
      </c>
      <c r="O9" s="16">
        <v>17.781300000000002</v>
      </c>
      <c r="P9" s="16">
        <v>18.0839</v>
      </c>
      <c r="Q9" s="16">
        <v>17.597100000000001</v>
      </c>
      <c r="S9" s="11" t="str">
        <f ca="1">INDIRECT(ADDRESS(1, MATCH(MAX(D9:Q9),D9:Q9,0)+3, 4),TRUE)</f>
        <v>NGRPW</v>
      </c>
      <c r="T9" s="11"/>
      <c r="U9" s="11" t="str">
        <f ca="1">S9</f>
        <v>NGRPW</v>
      </c>
    </row>
    <row r="10" spans="1:21" x14ac:dyDescent="0.3">
      <c r="A10" s="25"/>
      <c r="B10" s="21" t="s">
        <v>49</v>
      </c>
      <c r="C10" s="16" t="s">
        <v>23</v>
      </c>
      <c r="D10" s="17">
        <v>44.424399999999999</v>
      </c>
      <c r="E10" s="17">
        <v>43.788800000000002</v>
      </c>
      <c r="F10" s="17">
        <v>44.594200000000001</v>
      </c>
      <c r="G10" s="17">
        <v>43.936900000000001</v>
      </c>
      <c r="H10" s="17">
        <v>43.671500000000002</v>
      </c>
      <c r="I10" s="17">
        <v>43.633400000000002</v>
      </c>
      <c r="J10" s="16">
        <v>43.1462</v>
      </c>
      <c r="K10" s="16">
        <v>44.2151</v>
      </c>
      <c r="L10" s="16">
        <v>43.411799999999999</v>
      </c>
      <c r="M10" s="16">
        <v>43.993200000000002</v>
      </c>
      <c r="N10" s="16">
        <v>43.066699999999997</v>
      </c>
      <c r="O10" s="16">
        <v>43.543500000000002</v>
      </c>
      <c r="P10" s="16">
        <v>44.741199999999999</v>
      </c>
      <c r="Q10" s="16">
        <v>42.945700000000002</v>
      </c>
      <c r="S10" s="11" t="str">
        <f ca="1">INDIRECT(ADDRESS(1, MATCH(MAX(D10:Q10),D10:Q10,0)+3, 4),TRUE)</f>
        <v>NGRPW</v>
      </c>
      <c r="T10" s="11" t="str">
        <f ca="1">S10</f>
        <v>NGRPW</v>
      </c>
      <c r="U10" s="11"/>
    </row>
    <row r="11" spans="1:21" x14ac:dyDescent="0.3">
      <c r="A11" s="25"/>
      <c r="B11" s="25"/>
      <c r="C11" s="16" t="s">
        <v>78</v>
      </c>
      <c r="D11" s="17">
        <v>56.9617</v>
      </c>
      <c r="E11" s="17">
        <v>55.749899999999997</v>
      </c>
      <c r="F11" s="17">
        <v>54.411799999999999</v>
      </c>
      <c r="G11" s="17">
        <v>55.643599999999999</v>
      </c>
      <c r="H11" s="17">
        <v>55.961500000000001</v>
      </c>
      <c r="I11" s="17">
        <v>56.224899999999998</v>
      </c>
      <c r="J11" s="16">
        <v>56.764800000000001</v>
      </c>
      <c r="K11" s="16">
        <v>56.885800000000003</v>
      </c>
      <c r="L11" s="16">
        <v>55.767899999999997</v>
      </c>
      <c r="M11" s="16">
        <v>55.027700000000003</v>
      </c>
      <c r="N11" s="16">
        <v>56.465200000000003</v>
      </c>
      <c r="O11" s="16">
        <v>56.056899999999999</v>
      </c>
      <c r="P11" s="16">
        <v>50.244599999999998</v>
      </c>
      <c r="Q11" s="16">
        <v>57.437899999999999</v>
      </c>
      <c r="S11" s="11" t="str">
        <f ca="1">INDIRECT(ADDRESS(1, MATCH(MAX(D11:Q11),D11:Q11,0)+3, 4),TRUE)</f>
        <v>NGRDPW</v>
      </c>
      <c r="T11" s="11"/>
      <c r="U11" s="11" t="str">
        <f ca="1">S11</f>
        <v>NGRDPW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9.2677999999999994</v>
      </c>
      <c r="E13" s="17">
        <v>9.3323</v>
      </c>
      <c r="F13" s="17">
        <v>9.0873000000000008</v>
      </c>
      <c r="G13" s="17">
        <v>9.3351000000000006</v>
      </c>
      <c r="H13" s="17">
        <v>9.2441999999999993</v>
      </c>
      <c r="I13" s="17">
        <v>9.0991</v>
      </c>
      <c r="J13" s="16">
        <v>9.5481999999999996</v>
      </c>
      <c r="K13" s="16">
        <v>9.4377999999999993</v>
      </c>
      <c r="L13" s="16">
        <v>8.9388000000000005</v>
      </c>
      <c r="M13" s="16">
        <v>9.0687999999999995</v>
      </c>
      <c r="N13" s="16">
        <v>9.2782999999999998</v>
      </c>
      <c r="O13" s="16">
        <v>9.1893999999999991</v>
      </c>
      <c r="P13" s="16">
        <v>8.9603999999999999</v>
      </c>
      <c r="Q13" s="16">
        <v>6.9706999999999999</v>
      </c>
      <c r="S13" s="11" t="str">
        <f ca="1">INDIRECT(ADDRESS(1, MATCH(MAX(D13:Q13),D13:Q13,0)+3, 4),TRUE)</f>
        <v>MIOARPW</v>
      </c>
      <c r="T13" s="11" t="str">
        <f ca="1">S13</f>
        <v>MIOARPW</v>
      </c>
      <c r="U13" s="11"/>
    </row>
    <row r="14" spans="1:21" x14ac:dyDescent="0.3">
      <c r="A14" s="25"/>
      <c r="B14" s="25"/>
      <c r="C14" s="16" t="s">
        <v>78</v>
      </c>
      <c r="D14" s="17">
        <v>7.8470000000000004</v>
      </c>
      <c r="E14" s="17">
        <v>7.6905999999999999</v>
      </c>
      <c r="F14" s="17">
        <v>12.759499999999999</v>
      </c>
      <c r="G14" s="17">
        <v>12.270099999999999</v>
      </c>
      <c r="H14" s="17">
        <v>12.309699999999999</v>
      </c>
      <c r="I14" s="17">
        <v>12.6318</v>
      </c>
      <c r="J14" s="16">
        <v>7.8539000000000003</v>
      </c>
      <c r="K14" s="16">
        <v>7.3428000000000004</v>
      </c>
      <c r="L14" s="16">
        <v>12.603199999999999</v>
      </c>
      <c r="M14" s="16">
        <v>12.6387</v>
      </c>
      <c r="N14" s="16">
        <v>12.6144</v>
      </c>
      <c r="O14" s="16">
        <v>12.7159</v>
      </c>
      <c r="P14" s="16">
        <v>13.2538</v>
      </c>
      <c r="Q14" s="16">
        <v>12.6869</v>
      </c>
      <c r="S14" s="11" t="str">
        <f ca="1">INDIRECT(ADDRESS(1, MATCH(MAX(D14:Q14),D14:Q14,0)+3, 4),TRUE)</f>
        <v>NGRPW</v>
      </c>
      <c r="T14" s="11"/>
      <c r="U14" s="11" t="str">
        <f ca="1">S14</f>
        <v>NGRPW</v>
      </c>
    </row>
    <row r="15" spans="1:21" x14ac:dyDescent="0.3">
      <c r="A15" s="25"/>
      <c r="B15" s="21" t="s">
        <v>49</v>
      </c>
      <c r="C15" s="16" t="s">
        <v>23</v>
      </c>
      <c r="D15" s="17">
        <v>28.174199999999999</v>
      </c>
      <c r="E15" s="17">
        <v>28.049600000000002</v>
      </c>
      <c r="F15" s="17">
        <v>28.694299999999998</v>
      </c>
      <c r="G15" s="17">
        <v>27.617899999999999</v>
      </c>
      <c r="H15" s="17">
        <v>28.334900000000001</v>
      </c>
      <c r="I15" s="17">
        <v>28.360199999999999</v>
      </c>
      <c r="J15" s="16">
        <v>29.0898</v>
      </c>
      <c r="K15" s="16">
        <v>28.4758</v>
      </c>
      <c r="L15" s="16">
        <v>29.934000000000001</v>
      </c>
      <c r="M15" s="16">
        <v>30.632899999999999</v>
      </c>
      <c r="N15" s="16">
        <v>30.477599999999999</v>
      </c>
      <c r="O15" s="16">
        <v>30.479399999999998</v>
      </c>
      <c r="P15" s="16">
        <v>29.783899999999999</v>
      </c>
      <c r="Q15" s="16">
        <v>27.814499999999999</v>
      </c>
      <c r="S15" s="11" t="str">
        <f ca="1">INDIRECT(ADDRESS(1, MATCH(MAX(D15:Q15),D15:Q15,0)+3, 4),TRUE)</f>
        <v>DAG1RDPW</v>
      </c>
      <c r="T15" s="11" t="str">
        <f ca="1">S15</f>
        <v>DAG1RDPW</v>
      </c>
      <c r="U15" s="11"/>
    </row>
    <row r="16" spans="1:21" x14ac:dyDescent="0.3">
      <c r="A16" s="25"/>
      <c r="B16" s="25"/>
      <c r="C16" s="16" t="s">
        <v>78</v>
      </c>
      <c r="D16" s="17">
        <v>33.874400000000001</v>
      </c>
      <c r="E16" s="17">
        <v>34.029499999999999</v>
      </c>
      <c r="F16" s="17">
        <v>39.467599999999997</v>
      </c>
      <c r="G16" s="17">
        <v>38.922400000000003</v>
      </c>
      <c r="H16" s="17">
        <v>39.142800000000001</v>
      </c>
      <c r="I16" s="17">
        <v>40.601500000000001</v>
      </c>
      <c r="J16" s="16">
        <v>34.710599999999999</v>
      </c>
      <c r="K16" s="16">
        <v>33.471600000000002</v>
      </c>
      <c r="L16" s="16">
        <v>38.682200000000002</v>
      </c>
      <c r="M16" s="16">
        <v>39.285200000000003</v>
      </c>
      <c r="N16" s="16">
        <v>39.126399999999997</v>
      </c>
      <c r="O16" s="16">
        <v>38.994700000000002</v>
      </c>
      <c r="P16" s="16">
        <v>37.0747</v>
      </c>
      <c r="Q16" s="16">
        <v>35.881599999999999</v>
      </c>
      <c r="S16" s="11" t="str">
        <f ca="1">INDIRECT(ADDRESS(1, MATCH(MAX(D16:Q16),D16:Q16,0)+3, 4),TRUE)</f>
        <v>DAG2RDEPW</v>
      </c>
      <c r="T16" s="11"/>
      <c r="U16" s="11" t="str">
        <f ca="1">S16</f>
        <v>DAG2RDEPW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15.255000000000001</v>
      </c>
      <c r="E18" s="17">
        <v>15.3528</v>
      </c>
      <c r="F18" s="17">
        <v>14.690099999999999</v>
      </c>
      <c r="G18" s="17">
        <v>14.6234</v>
      </c>
      <c r="H18" s="17">
        <v>14.796900000000001</v>
      </c>
      <c r="I18" s="17">
        <v>14.937900000000001</v>
      </c>
      <c r="J18" s="16">
        <v>15.6486</v>
      </c>
      <c r="K18" s="16">
        <v>15.598699999999999</v>
      </c>
      <c r="L18" s="16">
        <v>15.4695</v>
      </c>
      <c r="M18" s="16">
        <v>15.440300000000001</v>
      </c>
      <c r="N18" s="16">
        <v>15.3444</v>
      </c>
      <c r="O18" s="16">
        <v>15.3348</v>
      </c>
      <c r="P18" s="16">
        <v>10.780900000000001</v>
      </c>
      <c r="Q18" s="16">
        <v>11.9314</v>
      </c>
      <c r="S18" s="11" t="str">
        <f ca="1">INDIRECT(ADDRESS(1, MATCH(MAX(D18:Q18),D18:Q18,0)+3, 4),TRUE)</f>
        <v>MIOARPW</v>
      </c>
      <c r="T18" s="11" t="str">
        <f ca="1">S18</f>
        <v>MIOARPW</v>
      </c>
      <c r="U18" s="11"/>
    </row>
    <row r="19" spans="1:21" x14ac:dyDescent="0.3">
      <c r="A19" s="25"/>
      <c r="B19" s="25"/>
      <c r="C19" s="16" t="s">
        <v>78</v>
      </c>
      <c r="D19" s="17">
        <v>19.592700000000001</v>
      </c>
      <c r="E19" s="17">
        <v>19.692699999999999</v>
      </c>
      <c r="F19" s="17">
        <v>19.086099999999998</v>
      </c>
      <c r="G19" s="17">
        <v>19.2026</v>
      </c>
      <c r="H19" s="17">
        <v>19.1021</v>
      </c>
      <c r="I19" s="17">
        <v>19.395900000000001</v>
      </c>
      <c r="J19" s="16">
        <v>19.587</v>
      </c>
      <c r="K19" s="16">
        <v>19.566400000000002</v>
      </c>
      <c r="L19" s="16">
        <v>19.4145</v>
      </c>
      <c r="M19" s="16">
        <v>19.0791</v>
      </c>
      <c r="N19" s="16">
        <v>19.360499999999998</v>
      </c>
      <c r="O19" s="16">
        <v>19.462399999999999</v>
      </c>
      <c r="P19" s="16">
        <v>17.0932</v>
      </c>
      <c r="Q19" s="16">
        <v>18.273399999999999</v>
      </c>
      <c r="S19" s="11" t="str">
        <f ca="1">INDIRECT(ADDRESS(1, MATCH(MAX(D19:Q19),D19:Q19,0)+3, 4),TRUE)</f>
        <v>MIOARDEPW</v>
      </c>
      <c r="T19" s="11"/>
      <c r="U19" s="11" t="str">
        <f ca="1">S19</f>
        <v>MIOARDEPW</v>
      </c>
    </row>
    <row r="20" spans="1:21" x14ac:dyDescent="0.3">
      <c r="A20" s="25"/>
      <c r="B20" s="21" t="s">
        <v>49</v>
      </c>
      <c r="C20" s="16" t="s">
        <v>23</v>
      </c>
      <c r="D20" s="17">
        <v>51.787500000000001</v>
      </c>
      <c r="E20" s="17">
        <v>53.055100000000003</v>
      </c>
      <c r="F20" s="17">
        <v>52.259500000000003</v>
      </c>
      <c r="G20" s="17">
        <v>52.331600000000002</v>
      </c>
      <c r="H20" s="17">
        <v>52.61</v>
      </c>
      <c r="I20" s="17">
        <v>53.492800000000003</v>
      </c>
      <c r="J20" s="16">
        <v>53.417499999999997</v>
      </c>
      <c r="K20" s="16">
        <v>53.852400000000003</v>
      </c>
      <c r="L20" s="16">
        <v>54.475700000000003</v>
      </c>
      <c r="M20" s="16">
        <v>54.1233</v>
      </c>
      <c r="N20" s="16">
        <v>53.993400000000001</v>
      </c>
      <c r="O20" s="16">
        <v>54.417700000000004</v>
      </c>
      <c r="P20" s="16">
        <v>48.375700000000002</v>
      </c>
      <c r="Q20" s="16">
        <v>43.726599999999998</v>
      </c>
      <c r="S20" s="11" t="str">
        <f ca="1">INDIRECT(ADDRESS(1, MATCH(MAX(D20:Q20),D20:Q20,0)+3, 4),TRUE)</f>
        <v>DAG1RPW</v>
      </c>
      <c r="T20" s="11" t="str">
        <f ca="1">S20</f>
        <v>DAG1RPW</v>
      </c>
      <c r="U20" s="11"/>
    </row>
    <row r="21" spans="1:21" x14ac:dyDescent="0.3">
      <c r="A21" s="25"/>
      <c r="B21" s="25"/>
      <c r="C21" s="16" t="s">
        <v>78</v>
      </c>
      <c r="D21" s="17">
        <v>68.756200000000007</v>
      </c>
      <c r="E21" s="17">
        <v>66.844099999999997</v>
      </c>
      <c r="F21" s="17">
        <v>67.519099999999995</v>
      </c>
      <c r="G21" s="17">
        <v>66.518699999999995</v>
      </c>
      <c r="H21" s="17">
        <v>66.795000000000002</v>
      </c>
      <c r="I21" s="17">
        <v>67.8964</v>
      </c>
      <c r="J21" s="16">
        <v>67.398499999999999</v>
      </c>
      <c r="K21" s="16">
        <v>68.391499999999994</v>
      </c>
      <c r="L21" s="16">
        <v>67.210300000000004</v>
      </c>
      <c r="M21" s="16">
        <v>66.330699999999993</v>
      </c>
      <c r="N21" s="16">
        <v>67.333100000000002</v>
      </c>
      <c r="O21" s="16">
        <v>67.656199999999998</v>
      </c>
      <c r="P21" s="16">
        <v>61.876100000000001</v>
      </c>
      <c r="Q21" s="16">
        <v>59.665500000000002</v>
      </c>
      <c r="S21" s="11" t="str">
        <f ca="1">INDIRECT(ADDRESS(1, MATCH(MAX(D21:Q21),D21:Q21,0)+3, 4),TRUE)</f>
        <v>MIOAREPW</v>
      </c>
      <c r="T21" s="11"/>
      <c r="U21" s="11" t="str">
        <f ca="1">S21</f>
        <v>MIOAREPW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7.5974000000000004</v>
      </c>
      <c r="E23" s="17">
        <v>9.2879000000000005</v>
      </c>
      <c r="F23" s="17">
        <v>7.2934999999999999</v>
      </c>
      <c r="G23" s="17">
        <v>7.3337000000000003</v>
      </c>
      <c r="H23" s="17">
        <v>7.3045999999999998</v>
      </c>
      <c r="I23" s="17">
        <v>7.1788999999999996</v>
      </c>
      <c r="J23" s="16">
        <v>7.8521000000000001</v>
      </c>
      <c r="K23" s="16">
        <v>9.4449000000000005</v>
      </c>
      <c r="L23" s="16">
        <v>7.7468000000000004</v>
      </c>
      <c r="M23" s="16">
        <v>8.6178000000000008</v>
      </c>
      <c r="N23" s="16">
        <v>7.7043999999999997</v>
      </c>
      <c r="O23" s="16">
        <v>8.8796999999999997</v>
      </c>
      <c r="P23" s="16">
        <v>7.8678999999999997</v>
      </c>
      <c r="Q23" s="16">
        <v>6.5362</v>
      </c>
      <c r="S23" s="11" t="str">
        <f ca="1">INDIRECT(ADDRESS(1, MATCH(MAX(D23:Q23),D23:Q23,0)+3, 4),TRUE)</f>
        <v>MIOARDPW</v>
      </c>
      <c r="T23" s="11" t="str">
        <f ca="1">S23</f>
        <v>MIOARDPW</v>
      </c>
      <c r="U23" s="11"/>
    </row>
    <row r="24" spans="1:21" x14ac:dyDescent="0.3">
      <c r="A24" s="25"/>
      <c r="B24" s="25"/>
      <c r="C24" s="16" t="s">
        <v>78</v>
      </c>
      <c r="D24" s="17">
        <v>9.3506999999999998</v>
      </c>
      <c r="E24" s="17">
        <v>9.6439000000000004</v>
      </c>
      <c r="F24" s="17">
        <v>10.896100000000001</v>
      </c>
      <c r="G24" s="17">
        <v>10.8454</v>
      </c>
      <c r="H24" s="17">
        <v>10.720499999999999</v>
      </c>
      <c r="I24" s="17">
        <v>10.7761</v>
      </c>
      <c r="J24" s="16">
        <v>9.3172999999999995</v>
      </c>
      <c r="K24" s="16">
        <v>9.5548000000000002</v>
      </c>
      <c r="L24" s="16">
        <v>10.603199999999999</v>
      </c>
      <c r="M24" s="16">
        <v>10.5482</v>
      </c>
      <c r="N24" s="16">
        <v>10.6678</v>
      </c>
      <c r="O24" s="16">
        <v>10.537699999999999</v>
      </c>
      <c r="P24" s="16">
        <v>9.8443000000000005</v>
      </c>
      <c r="Q24" s="16">
        <v>9.968</v>
      </c>
      <c r="S24" s="11" t="str">
        <f ca="1">INDIRECT(ADDRESS(1, MATCH(MAX(D24:Q24),D24:Q24,0)+3, 4),TRUE)</f>
        <v>DAG1REPW</v>
      </c>
      <c r="T24" s="11"/>
      <c r="U24" s="11" t="str">
        <f ca="1">S24</f>
        <v>DAG1REPW</v>
      </c>
    </row>
    <row r="25" spans="1:21" x14ac:dyDescent="0.3">
      <c r="A25" s="25"/>
      <c r="B25" s="21" t="s">
        <v>49</v>
      </c>
      <c r="C25" s="16" t="s">
        <v>23</v>
      </c>
      <c r="D25" s="17">
        <v>28.274000000000001</v>
      </c>
      <c r="E25" s="17">
        <v>28.465499999999999</v>
      </c>
      <c r="F25" s="17">
        <v>29.477699999999999</v>
      </c>
      <c r="G25" s="17">
        <v>29.027999999999999</v>
      </c>
      <c r="H25" s="17">
        <v>29.1128</v>
      </c>
      <c r="I25" s="17">
        <v>29.129100000000001</v>
      </c>
      <c r="J25" s="16">
        <v>29.624300000000002</v>
      </c>
      <c r="K25" s="16">
        <v>30.8828</v>
      </c>
      <c r="L25" s="16">
        <v>31.539200000000001</v>
      </c>
      <c r="M25" s="16">
        <v>30.388999999999999</v>
      </c>
      <c r="N25" s="16">
        <v>30.88</v>
      </c>
      <c r="O25" s="16">
        <v>31.212299999999999</v>
      </c>
      <c r="P25" s="16">
        <v>29.104299999999999</v>
      </c>
      <c r="Q25" s="16">
        <v>28.444400000000002</v>
      </c>
      <c r="S25" s="11" t="str">
        <f ca="1">INDIRECT(ADDRESS(1, MATCH(MAX(D25:Q25),D25:Q25,0)+3, 4),TRUE)</f>
        <v>DAG1RPW</v>
      </c>
      <c r="T25" s="11" t="str">
        <f ca="1">S25</f>
        <v>DAG1RPW</v>
      </c>
      <c r="U25" s="11"/>
    </row>
    <row r="26" spans="1:21" x14ac:dyDescent="0.3">
      <c r="A26" s="25"/>
      <c r="B26" s="25"/>
      <c r="C26" s="16" t="s">
        <v>78</v>
      </c>
      <c r="D26" s="17">
        <v>42.043999999999997</v>
      </c>
      <c r="E26" s="17">
        <v>41.524000000000001</v>
      </c>
      <c r="F26" s="17">
        <v>40.636000000000003</v>
      </c>
      <c r="G26" s="17">
        <v>40.332500000000003</v>
      </c>
      <c r="H26" s="17">
        <v>41.694000000000003</v>
      </c>
      <c r="I26" s="17">
        <v>40.326999999999998</v>
      </c>
      <c r="J26" s="16">
        <v>41.471600000000002</v>
      </c>
      <c r="K26" s="16">
        <v>41.273200000000003</v>
      </c>
      <c r="L26" s="16">
        <v>40.628700000000002</v>
      </c>
      <c r="M26" s="16">
        <v>40.843600000000002</v>
      </c>
      <c r="N26" s="16">
        <v>40.796599999999998</v>
      </c>
      <c r="O26" s="16">
        <v>40.166400000000003</v>
      </c>
      <c r="P26" s="16">
        <v>36.1892</v>
      </c>
      <c r="Q26" s="16">
        <v>35.898000000000003</v>
      </c>
      <c r="S26" s="11" t="str">
        <f ca="1">INDIRECT(ADDRESS(1, MATCH(MAX(D26:Q26),D26:Q26,0)+3, 4),TRUE)</f>
        <v>MIOAREPW</v>
      </c>
      <c r="T26" s="11"/>
      <c r="U26" s="11" t="str">
        <f ca="1">S26</f>
        <v>MIOAREPW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13.769299999999999</v>
      </c>
      <c r="E28" s="17">
        <v>14.727399999999999</v>
      </c>
      <c r="F28" s="17">
        <v>13.920299999999999</v>
      </c>
      <c r="G28" s="17">
        <v>14.0578</v>
      </c>
      <c r="H28" s="17">
        <v>13.013400000000001</v>
      </c>
      <c r="I28" s="17">
        <v>12.9458</v>
      </c>
      <c r="J28" s="16">
        <v>13.340299999999999</v>
      </c>
      <c r="K28" s="16">
        <v>14.968999999999999</v>
      </c>
      <c r="L28" s="16">
        <v>13.162699999999999</v>
      </c>
      <c r="M28" s="16">
        <v>14.9285</v>
      </c>
      <c r="N28" s="16">
        <v>13.0488</v>
      </c>
      <c r="O28" s="16">
        <v>14.9687</v>
      </c>
      <c r="P28" s="16">
        <v>6.0537000000000001</v>
      </c>
      <c r="Q28" s="16">
        <v>10.8306</v>
      </c>
      <c r="S28" s="11" t="str">
        <f ca="1">INDIRECT(ADDRESS(1, MATCH(MAX(D28:Q28),D28:Q28,0)+3, 4),TRUE)</f>
        <v>MIOARDPW</v>
      </c>
      <c r="T28" s="11" t="str">
        <f ca="1">S28</f>
        <v>MIOARDPW</v>
      </c>
      <c r="U28" s="11"/>
    </row>
    <row r="29" spans="1:21" x14ac:dyDescent="0.3">
      <c r="A29" s="25"/>
      <c r="B29" s="25"/>
      <c r="C29" s="16" t="s">
        <v>78</v>
      </c>
      <c r="D29" s="17">
        <v>18.449100000000001</v>
      </c>
      <c r="E29" s="17">
        <v>18.335899999999999</v>
      </c>
      <c r="F29" s="17">
        <v>18.381599999999999</v>
      </c>
      <c r="G29" s="17">
        <v>18.174700000000001</v>
      </c>
      <c r="H29" s="17">
        <v>18.614899999999999</v>
      </c>
      <c r="I29" s="17">
        <v>18.306699999999999</v>
      </c>
      <c r="J29" s="16">
        <v>18.408100000000001</v>
      </c>
      <c r="K29" s="16">
        <v>18.545000000000002</v>
      </c>
      <c r="L29" s="16">
        <v>18.2073</v>
      </c>
      <c r="M29" s="16">
        <v>18.242699999999999</v>
      </c>
      <c r="N29" s="16">
        <v>18.2393</v>
      </c>
      <c r="O29" s="16">
        <v>18.3032</v>
      </c>
      <c r="P29" s="16">
        <v>11.9962</v>
      </c>
      <c r="Q29" s="16">
        <v>11.769399999999999</v>
      </c>
      <c r="S29" s="11" t="str">
        <f ca="1">INDIRECT(ADDRESS(1, MATCH(MAX(D29:Q29),D29:Q29,0)+3, 4),TRUE)</f>
        <v>DAG2REPW</v>
      </c>
      <c r="T29" s="11"/>
      <c r="U29" s="11" t="str">
        <f ca="1">S29</f>
        <v>DAG2REPW</v>
      </c>
    </row>
    <row r="30" spans="1:21" x14ac:dyDescent="0.3">
      <c r="A30" s="25"/>
      <c r="B30" s="21" t="s">
        <v>49</v>
      </c>
      <c r="C30" s="16" t="s">
        <v>23</v>
      </c>
      <c r="D30" s="17">
        <v>59.7697</v>
      </c>
      <c r="E30" s="17">
        <v>60.677999999999997</v>
      </c>
      <c r="F30" s="17">
        <v>58.314</v>
      </c>
      <c r="G30" s="17">
        <v>58.469200000000001</v>
      </c>
      <c r="H30" s="17">
        <v>58.808700000000002</v>
      </c>
      <c r="I30" s="17">
        <v>58.617400000000004</v>
      </c>
      <c r="J30" s="16">
        <v>59.600200000000001</v>
      </c>
      <c r="K30" s="16">
        <v>59.901699999999998</v>
      </c>
      <c r="L30" s="16">
        <v>58.090499999999999</v>
      </c>
      <c r="M30" s="16">
        <v>59.042099999999998</v>
      </c>
      <c r="N30" s="16">
        <v>58.745899999999999</v>
      </c>
      <c r="O30" s="16">
        <v>57.8123</v>
      </c>
      <c r="P30" s="16">
        <v>44.595100000000002</v>
      </c>
      <c r="Q30" s="16">
        <v>42.052199999999999</v>
      </c>
      <c r="S30" s="11" t="str">
        <f ca="1">INDIRECT(ADDRESS(1, MATCH(MAX(D30:Q30),D30:Q30,0)+3, 4),TRUE)</f>
        <v>MIOARDEPW</v>
      </c>
      <c r="T30" s="11" t="str">
        <f ca="1">S30</f>
        <v>MIOARDEPW</v>
      </c>
      <c r="U30" s="11"/>
    </row>
    <row r="31" spans="1:21" x14ac:dyDescent="0.3">
      <c r="A31" s="25"/>
      <c r="B31" s="25"/>
      <c r="C31" s="16" t="s">
        <v>78</v>
      </c>
      <c r="D31" s="17">
        <v>76.705299999999994</v>
      </c>
      <c r="E31" s="17">
        <v>77.187399999999997</v>
      </c>
      <c r="F31" s="17">
        <v>76.804400000000001</v>
      </c>
      <c r="G31" s="17">
        <v>77.254000000000005</v>
      </c>
      <c r="H31" s="17">
        <v>78.214600000000004</v>
      </c>
      <c r="I31" s="17">
        <v>77.4238</v>
      </c>
      <c r="J31" s="16">
        <v>75.970399999999998</v>
      </c>
      <c r="K31" s="16">
        <v>76.288200000000003</v>
      </c>
      <c r="L31" s="16">
        <v>77.149299999999997</v>
      </c>
      <c r="M31" s="16">
        <v>77.723500000000001</v>
      </c>
      <c r="N31" s="16">
        <v>77.353300000000004</v>
      </c>
      <c r="O31" s="16">
        <v>77.375</v>
      </c>
      <c r="P31" s="16">
        <v>60.4741</v>
      </c>
      <c r="Q31" s="16">
        <v>57.414099999999998</v>
      </c>
      <c r="S31" s="11" t="str">
        <f ca="1">INDIRECT(ADDRESS(1, MATCH(MAX(D31:Q31),D31:Q31,0)+3, 4),TRUE)</f>
        <v>DAG2REPW</v>
      </c>
      <c r="T31" s="11"/>
      <c r="U31" s="11" t="str">
        <f ca="1">S31</f>
        <v>DAG2REPW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1.7967</v>
      </c>
      <c r="E33" s="17">
        <v>9.2109000000000005</v>
      </c>
      <c r="F33" s="17">
        <v>1.7706</v>
      </c>
      <c r="G33" s="17">
        <v>1.6859999999999999</v>
      </c>
      <c r="H33" s="17">
        <v>1.8519000000000001</v>
      </c>
      <c r="I33" s="17">
        <v>1.7818000000000001</v>
      </c>
      <c r="J33" s="16">
        <v>2.3738000000000001</v>
      </c>
      <c r="K33" s="16">
        <v>9.6517999999999997</v>
      </c>
      <c r="L33" s="16">
        <v>2.3256999999999999</v>
      </c>
      <c r="M33" s="16">
        <v>8.8594000000000008</v>
      </c>
      <c r="N33" s="16">
        <v>2.2945000000000002</v>
      </c>
      <c r="O33" s="16">
        <v>8.7123000000000008</v>
      </c>
      <c r="P33" s="16">
        <v>1.7262999999999999</v>
      </c>
      <c r="Q33" s="16">
        <v>2.5611000000000002</v>
      </c>
      <c r="S33" s="11" t="str">
        <f ca="1">INDIRECT(ADDRESS(1, MATCH(MAX(D33:Q33),D33:Q33,0)+3, 4),TRUE)</f>
        <v>MIOARDPW</v>
      </c>
      <c r="T33" s="11" t="str">
        <f t="shared" ref="T33" ca="1" si="1">S33</f>
        <v>MIOARDPW</v>
      </c>
      <c r="U33" s="11"/>
    </row>
    <row r="34" spans="1:21" x14ac:dyDescent="0.3">
      <c r="A34" s="25"/>
      <c r="B34" s="25"/>
      <c r="C34" s="16" t="s">
        <v>78</v>
      </c>
      <c r="D34" s="17">
        <v>3.9842</v>
      </c>
      <c r="E34" s="17">
        <v>4.6535000000000002</v>
      </c>
      <c r="F34" s="17">
        <v>4.6200999999999999</v>
      </c>
      <c r="G34" s="17">
        <v>4.5563000000000002</v>
      </c>
      <c r="H34" s="17">
        <v>4.7168000000000001</v>
      </c>
      <c r="I34" s="17">
        <v>4.6932</v>
      </c>
      <c r="J34" s="16">
        <v>4.2929000000000004</v>
      </c>
      <c r="K34" s="16">
        <v>4.4710000000000001</v>
      </c>
      <c r="L34" s="16">
        <v>4.7342000000000004</v>
      </c>
      <c r="M34" s="16">
        <v>4.6904000000000003</v>
      </c>
      <c r="N34" s="16">
        <v>4.8167</v>
      </c>
      <c r="O34" s="16">
        <v>4.7834000000000003</v>
      </c>
      <c r="P34" s="16">
        <v>6.5762</v>
      </c>
      <c r="Q34" s="16">
        <v>5.1510999999999996</v>
      </c>
      <c r="S34" s="11" t="str">
        <f ca="1">INDIRECT(ADDRESS(1, MATCH(MAX(D34:Q34),D34:Q34,0)+3, 4),TRUE)</f>
        <v>NGRPW</v>
      </c>
      <c r="T34" s="11"/>
      <c r="U34" s="11" t="str">
        <f t="shared" ref="U34" ca="1" si="2">S34</f>
        <v>NGRPW</v>
      </c>
    </row>
    <row r="35" spans="1:21" x14ac:dyDescent="0.3">
      <c r="A35" s="25"/>
      <c r="B35" s="21" t="s">
        <v>49</v>
      </c>
      <c r="C35" s="16" t="s">
        <v>23</v>
      </c>
      <c r="D35" s="17">
        <v>28.000599999999999</v>
      </c>
      <c r="E35" s="17">
        <v>28.313500000000001</v>
      </c>
      <c r="F35" s="17">
        <v>27.6965</v>
      </c>
      <c r="G35" s="17">
        <v>28.306699999999999</v>
      </c>
      <c r="H35" s="17">
        <v>28.4314</v>
      </c>
      <c r="I35" s="17">
        <v>27.8048</v>
      </c>
      <c r="J35" s="16">
        <v>28.45</v>
      </c>
      <c r="K35" s="16">
        <v>29.186800000000002</v>
      </c>
      <c r="L35" s="16">
        <v>28.764700000000001</v>
      </c>
      <c r="M35" s="16">
        <v>29.498100000000001</v>
      </c>
      <c r="N35" s="16">
        <v>28.970700000000001</v>
      </c>
      <c r="O35" s="16">
        <v>28.485099999999999</v>
      </c>
      <c r="P35" s="16">
        <v>26.4513</v>
      </c>
      <c r="Q35" s="16">
        <v>25.551500000000001</v>
      </c>
      <c r="S35" s="11" t="str">
        <f ca="1">INDIRECT(ADDRESS(1, MATCH(MAX(D35:Q35),D35:Q35,0)+3, 4),TRUE)</f>
        <v>DAG1RDPW</v>
      </c>
      <c r="T35" s="11" t="str">
        <f t="shared" ref="T35" ca="1" si="3">S35</f>
        <v>DAG1RDPW</v>
      </c>
      <c r="U35" s="11"/>
    </row>
    <row r="36" spans="1:21" x14ac:dyDescent="0.3">
      <c r="A36" s="25"/>
      <c r="B36" s="25"/>
      <c r="C36" s="16" t="s">
        <v>78</v>
      </c>
      <c r="D36" s="17">
        <v>37.997300000000003</v>
      </c>
      <c r="E36" s="17">
        <v>39.4709</v>
      </c>
      <c r="F36" s="17">
        <v>39.035899999999998</v>
      </c>
      <c r="G36" s="17">
        <v>38.847999999999999</v>
      </c>
      <c r="H36" s="17">
        <v>39.0413</v>
      </c>
      <c r="I36" s="17">
        <v>38.362299999999998</v>
      </c>
      <c r="J36" s="16">
        <v>40.025300000000001</v>
      </c>
      <c r="K36" s="16">
        <v>39.106000000000002</v>
      </c>
      <c r="L36" s="16">
        <v>38.681899999999999</v>
      </c>
      <c r="M36" s="16">
        <v>39.0015</v>
      </c>
      <c r="N36" s="16">
        <v>39.521500000000003</v>
      </c>
      <c r="O36" s="16">
        <v>38.9238</v>
      </c>
      <c r="P36" s="16">
        <v>35.7014</v>
      </c>
      <c r="Q36" s="16">
        <v>37.262900000000002</v>
      </c>
      <c r="S36" s="11" t="str">
        <f ca="1">INDIRECT(ADDRESS(1, MATCH(MAX(D36:Q36),D36:Q36,0)+3, 4),TRUE)</f>
        <v>MIOARPW</v>
      </c>
      <c r="T36" s="11"/>
      <c r="U36" s="11" t="str">
        <f t="shared" ref="U36" ca="1" si="4">S36</f>
        <v>MIOARPW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4.8640999999999996</v>
      </c>
      <c r="E38" s="17">
        <v>15.084099999999999</v>
      </c>
      <c r="F38" s="17">
        <v>4.8148</v>
      </c>
      <c r="G38" s="17">
        <v>7.8113000000000001</v>
      </c>
      <c r="H38" s="17">
        <v>4.0984999999999996</v>
      </c>
      <c r="I38" s="17">
        <v>8.4704999999999995</v>
      </c>
      <c r="J38" s="16">
        <v>3.6233</v>
      </c>
      <c r="K38" s="16">
        <v>14.7601</v>
      </c>
      <c r="L38" s="16">
        <v>3.9851000000000001</v>
      </c>
      <c r="M38" s="16">
        <v>15.042299999999999</v>
      </c>
      <c r="N38" s="16">
        <v>3.9477000000000002</v>
      </c>
      <c r="O38" s="16">
        <v>14.7417</v>
      </c>
      <c r="P38" s="16">
        <v>-7.5914000000000001</v>
      </c>
      <c r="Q38" s="16">
        <v>10.885300000000001</v>
      </c>
      <c r="S38" s="11" t="str">
        <f ca="1">INDIRECT(ADDRESS(1, MATCH(MAX(D38:Q38),D38:Q38,0)+3, 4),TRUE)</f>
        <v>MIOARDEPW</v>
      </c>
      <c r="T38" s="11" t="str">
        <f ca="1">S38</f>
        <v>MIOARDEPW</v>
      </c>
      <c r="U38" s="11"/>
    </row>
    <row r="39" spans="1:21" x14ac:dyDescent="0.3">
      <c r="A39" s="25"/>
      <c r="B39" s="25"/>
      <c r="C39" s="16" t="s">
        <v>78</v>
      </c>
      <c r="D39" s="17">
        <v>8.2905999999999995</v>
      </c>
      <c r="E39" s="17">
        <v>14.864800000000001</v>
      </c>
      <c r="F39" s="17">
        <v>9.3132999999999999</v>
      </c>
      <c r="G39" s="17">
        <v>15.959199999999999</v>
      </c>
      <c r="H39" s="17">
        <v>9.1966000000000001</v>
      </c>
      <c r="I39" s="17">
        <v>15.6814</v>
      </c>
      <c r="J39" s="16">
        <v>8.4038000000000004</v>
      </c>
      <c r="K39" s="16">
        <v>14.970800000000001</v>
      </c>
      <c r="L39" s="16">
        <v>9.4735999999999994</v>
      </c>
      <c r="M39" s="16">
        <v>15.819599999999999</v>
      </c>
      <c r="N39" s="16">
        <v>8.8423999999999996</v>
      </c>
      <c r="O39" s="16">
        <v>15.9793</v>
      </c>
      <c r="P39" s="16">
        <v>-0.54110000000000003</v>
      </c>
      <c r="Q39" s="16">
        <v>-0.9698</v>
      </c>
      <c r="S39" s="11" t="str">
        <f ca="1">INDIRECT(ADDRESS(1, MATCH(MAX(D39:Q39),D39:Q39,0)+3, 4),TRUE)</f>
        <v>DAG2RDPW</v>
      </c>
      <c r="T39" s="11"/>
      <c r="U39" s="11" t="str">
        <f ca="1">S39</f>
        <v>DAG2RDPW</v>
      </c>
    </row>
    <row r="40" spans="1:21" x14ac:dyDescent="0.3">
      <c r="A40" s="25"/>
      <c r="B40" s="21" t="s">
        <v>49</v>
      </c>
      <c r="C40" s="16" t="s">
        <v>23</v>
      </c>
      <c r="D40" s="17">
        <v>59.474499999999999</v>
      </c>
      <c r="E40" s="17">
        <v>59.6858</v>
      </c>
      <c r="F40" s="17">
        <v>61.509599999999999</v>
      </c>
      <c r="G40" s="17">
        <v>61.379600000000003</v>
      </c>
      <c r="H40" s="17">
        <v>60.761699999999998</v>
      </c>
      <c r="I40" s="17">
        <v>60.702100000000002</v>
      </c>
      <c r="J40" s="16">
        <v>59.3842</v>
      </c>
      <c r="K40" s="16">
        <v>58.615000000000002</v>
      </c>
      <c r="L40" s="16">
        <v>62.392600000000002</v>
      </c>
      <c r="M40" s="16">
        <v>61.002200000000002</v>
      </c>
      <c r="N40" s="16">
        <v>61.331000000000003</v>
      </c>
      <c r="O40" s="16">
        <v>61.394100000000002</v>
      </c>
      <c r="P40" s="16">
        <v>40.048499999999997</v>
      </c>
      <c r="Q40" s="16">
        <v>35.068899999999999</v>
      </c>
      <c r="S40" s="11" t="str">
        <f ca="1">INDIRECT(ADDRESS(1, MATCH(MAX(D40:Q40),D40:Q40,0)+3, 4),TRUE)</f>
        <v>DAG1RPW</v>
      </c>
      <c r="T40" s="11" t="str">
        <f ca="1">S40</f>
        <v>DAG1RPW</v>
      </c>
      <c r="U40" s="11"/>
    </row>
    <row r="41" spans="1:21" x14ac:dyDescent="0.3">
      <c r="A41" s="25"/>
      <c r="B41" s="25"/>
      <c r="C41" s="16" t="s">
        <v>78</v>
      </c>
      <c r="D41" s="17">
        <v>76.513199999999998</v>
      </c>
      <c r="E41" s="17">
        <v>75.965999999999994</v>
      </c>
      <c r="F41" s="17">
        <v>75.947699999999998</v>
      </c>
      <c r="G41" s="17">
        <v>76.745699999999999</v>
      </c>
      <c r="H41" s="17">
        <v>75.378900000000002</v>
      </c>
      <c r="I41" s="17">
        <v>75.989199999999997</v>
      </c>
      <c r="J41" s="16">
        <v>75.890199999999993</v>
      </c>
      <c r="K41" s="16">
        <v>75.873999999999995</v>
      </c>
      <c r="L41" s="16">
        <v>76.449600000000004</v>
      </c>
      <c r="M41" s="16">
        <v>75.846599999999995</v>
      </c>
      <c r="N41" s="16">
        <v>76.792599999999993</v>
      </c>
      <c r="O41" s="16">
        <v>74.810199999999995</v>
      </c>
      <c r="P41" s="16">
        <v>51.816699999999997</v>
      </c>
      <c r="Q41" s="16">
        <v>56.4099</v>
      </c>
      <c r="S41" s="11" t="str">
        <f ca="1">INDIRECT(ADDRESS(1, MATCH(MAX(D41:Q41),D41:Q41,0)+3, 4),TRUE)</f>
        <v>DAG2RPW</v>
      </c>
      <c r="T41" s="11"/>
      <c r="U41" s="11" t="str">
        <f ca="1">S41</f>
        <v>DAG2RPW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-10.667299999999999</v>
      </c>
      <c r="E43" s="17">
        <v>9.1109000000000009</v>
      </c>
      <c r="F43" s="17">
        <v>-11.029</v>
      </c>
      <c r="G43" s="17">
        <v>-10.948700000000001</v>
      </c>
      <c r="H43" s="17">
        <v>-10.945</v>
      </c>
      <c r="I43" s="17">
        <v>-3.6526999999999998</v>
      </c>
      <c r="J43" s="16">
        <v>-10.0326</v>
      </c>
      <c r="K43" s="16">
        <v>9.6393000000000004</v>
      </c>
      <c r="L43" s="16">
        <v>-10.737299999999999</v>
      </c>
      <c r="M43" s="16">
        <v>8.5630000000000006</v>
      </c>
      <c r="N43" s="16">
        <v>-10.8017</v>
      </c>
      <c r="O43" s="16">
        <v>8.8280999999999992</v>
      </c>
      <c r="P43" s="16">
        <v>-11.206099999999999</v>
      </c>
      <c r="Q43" s="16">
        <v>2.7702</v>
      </c>
      <c r="S43" s="11" t="str">
        <f ca="1">INDIRECT(ADDRESS(1, MATCH(MAX(D43:Q43),D43:Q43,0)+3, 4),TRUE)</f>
        <v>MIOARDPW</v>
      </c>
      <c r="T43" s="11" t="str">
        <f t="shared" ref="T43" ca="1" si="5">S43</f>
        <v>MIOARDPW</v>
      </c>
      <c r="U43" s="11"/>
    </row>
    <row r="44" spans="1:21" x14ac:dyDescent="0.3">
      <c r="A44" s="25"/>
      <c r="B44" s="25"/>
      <c r="C44" s="16" t="s">
        <v>78</v>
      </c>
      <c r="D44" s="17">
        <v>-8.4792000000000005</v>
      </c>
      <c r="E44" s="17">
        <v>4.6557000000000004</v>
      </c>
      <c r="F44" s="17">
        <v>-8.15</v>
      </c>
      <c r="G44" s="17">
        <v>-1.591</v>
      </c>
      <c r="H44" s="17">
        <v>-8.3256999999999994</v>
      </c>
      <c r="I44" s="17">
        <v>-1.6201000000000001</v>
      </c>
      <c r="J44" s="16">
        <v>-8.5777999999999999</v>
      </c>
      <c r="K44" s="16">
        <v>4.6668000000000003</v>
      </c>
      <c r="L44" s="16">
        <v>-7.9950999999999999</v>
      </c>
      <c r="M44" s="16">
        <v>-1.8583000000000001</v>
      </c>
      <c r="N44" s="16">
        <v>-8.0756999999999994</v>
      </c>
      <c r="O44" s="16">
        <v>-1.6457999999999999</v>
      </c>
      <c r="P44" s="16">
        <v>-6.4943999999999997</v>
      </c>
      <c r="Q44" s="16">
        <v>-5.9173999999999998</v>
      </c>
      <c r="S44" s="11" t="str">
        <f ca="1">INDIRECT(ADDRESS(1, MATCH(MAX(D44:Q44),D44:Q44,0)+3, 4),TRUE)</f>
        <v>MIOARDPW</v>
      </c>
      <c r="T44" s="11"/>
      <c r="U44" s="11" t="str">
        <f t="shared" ref="U44" ca="1" si="6">S44</f>
        <v>MIOARDPW</v>
      </c>
    </row>
    <row r="45" spans="1:21" x14ac:dyDescent="0.3">
      <c r="A45" s="25"/>
      <c r="B45" s="21" t="s">
        <v>49</v>
      </c>
      <c r="C45" s="16" t="s">
        <v>23</v>
      </c>
      <c r="D45" s="17">
        <v>23.135899999999999</v>
      </c>
      <c r="E45" s="17">
        <v>27.471900000000002</v>
      </c>
      <c r="F45" s="17">
        <v>21.200800000000001</v>
      </c>
      <c r="G45" s="17">
        <v>21.543900000000001</v>
      </c>
      <c r="H45" s="17">
        <v>20.250900000000001</v>
      </c>
      <c r="I45" s="17">
        <v>20.8215</v>
      </c>
      <c r="J45" s="16">
        <v>23.182700000000001</v>
      </c>
      <c r="K45" s="16">
        <v>28.807099999999998</v>
      </c>
      <c r="L45" s="16">
        <v>21.596800000000002</v>
      </c>
      <c r="M45" s="16">
        <v>22.212700000000002</v>
      </c>
      <c r="N45" s="16">
        <v>21.430700000000002</v>
      </c>
      <c r="O45" s="16">
        <v>22.4998</v>
      </c>
      <c r="P45" s="16">
        <v>19.758299999999998</v>
      </c>
      <c r="Q45" s="16">
        <v>19.900700000000001</v>
      </c>
      <c r="S45" s="11" t="str">
        <f ca="1">INDIRECT(ADDRESS(1, MATCH(MAX(D45:Q45),D45:Q45,0)+3, 4),TRUE)</f>
        <v>MIOARDPW</v>
      </c>
      <c r="T45" s="11" t="str">
        <f t="shared" ref="T45" ca="1" si="7">S45</f>
        <v>MIOARDPW</v>
      </c>
      <c r="U45" s="11"/>
    </row>
    <row r="46" spans="1:21" x14ac:dyDescent="0.3">
      <c r="A46" s="25"/>
      <c r="B46" s="25"/>
      <c r="C46" s="16" t="s">
        <v>78</v>
      </c>
      <c r="D46" s="17">
        <v>33.655900000000003</v>
      </c>
      <c r="E46" s="17">
        <v>32.966099999999997</v>
      </c>
      <c r="F46" s="17">
        <v>33.541600000000003</v>
      </c>
      <c r="G46" s="17">
        <v>33.3538</v>
      </c>
      <c r="H46" s="17">
        <v>33.270699999999998</v>
      </c>
      <c r="I46" s="17">
        <v>33.099200000000003</v>
      </c>
      <c r="J46" s="16">
        <v>33.785899999999998</v>
      </c>
      <c r="K46" s="16">
        <v>34.076599999999999</v>
      </c>
      <c r="L46" s="16">
        <v>34.0762</v>
      </c>
      <c r="M46" s="16">
        <v>34.030999999999999</v>
      </c>
      <c r="N46" s="16">
        <v>33.270699999999998</v>
      </c>
      <c r="O46" s="16">
        <v>33.234699999999997</v>
      </c>
      <c r="P46" s="16">
        <v>28.870999999999999</v>
      </c>
      <c r="Q46" s="16">
        <v>27.604099999999999</v>
      </c>
      <c r="S46" s="11" t="str">
        <f ca="1">INDIRECT(ADDRESS(1, MATCH(MAX(D46:Q46),D46:Q46,0)+3, 4),TRUE)</f>
        <v>MIOARDPW</v>
      </c>
      <c r="T46" s="11"/>
      <c r="U46" s="11" t="str">
        <f t="shared" ref="U46" ca="1" si="8">S46</f>
        <v>MIOARDPW</v>
      </c>
    </row>
  </sheetData>
  <mergeCells count="46"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17:C17"/>
    <mergeCell ref="A18:A21"/>
    <mergeCell ref="B18:B19"/>
    <mergeCell ref="B20:B21"/>
    <mergeCell ref="A23:A26"/>
    <mergeCell ref="B23:B24"/>
    <mergeCell ref="B25:B26"/>
    <mergeCell ref="P1:P2"/>
    <mergeCell ref="Q1:Q2"/>
    <mergeCell ref="A13:A16"/>
    <mergeCell ref="B13:B14"/>
    <mergeCell ref="B15:B16"/>
    <mergeCell ref="A3:C3"/>
    <mergeCell ref="A4:C4"/>
    <mergeCell ref="N1:N2"/>
    <mergeCell ref="A1:C1"/>
    <mergeCell ref="D1:D2"/>
    <mergeCell ref="E1:E2"/>
    <mergeCell ref="F1:F2"/>
    <mergeCell ref="G1:G2"/>
    <mergeCell ref="H1:H2"/>
    <mergeCell ref="O1:O2"/>
    <mergeCell ref="I1:I2"/>
    <mergeCell ref="J1:J2"/>
    <mergeCell ref="K1:K2"/>
    <mergeCell ref="L1:L2"/>
    <mergeCell ref="M1:M2"/>
    <mergeCell ref="A7:C7"/>
    <mergeCell ref="A8:A11"/>
    <mergeCell ref="B8:B9"/>
    <mergeCell ref="B10:B11"/>
    <mergeCell ref="A6:C6"/>
  </mergeCells>
  <phoneticPr fontId="1" type="noConversion"/>
  <conditionalFormatting sqref="S1:U7 S47:U1048576">
    <cfRule type="containsText" dxfId="245" priority="13" operator="containsText" text="EPW">
      <formula>NOT(ISERROR(SEARCH("EPW",S1)))</formula>
    </cfRule>
    <cfRule type="containsText" dxfId="244" priority="14" operator="containsText" text="MIOA">
      <formula>NOT(ISERROR(SEARCH("MIOA",S1)))</formula>
    </cfRule>
    <cfRule type="containsText" dxfId="243" priority="15" operator="containsText" text="DAG">
      <formula>NOT(ISERROR(SEARCH("DAG",S1)))</formula>
    </cfRule>
  </conditionalFormatting>
  <conditionalFormatting sqref="S27:U46 S8:U17">
    <cfRule type="containsText" dxfId="242" priority="10" operator="containsText" text="EPW">
      <formula>NOT(ISERROR(SEARCH("EPW",S8)))</formula>
    </cfRule>
    <cfRule type="containsText" dxfId="241" priority="11" operator="containsText" text="MIOA">
      <formula>NOT(ISERROR(SEARCH("MIOA",S8)))</formula>
    </cfRule>
    <cfRule type="containsText" dxfId="240" priority="12" operator="containsText" text="DAG">
      <formula>NOT(ISERROR(SEARCH("DAG",S8)))</formula>
    </cfRule>
  </conditionalFormatting>
  <conditionalFormatting sqref="S22:U22">
    <cfRule type="containsText" dxfId="239" priority="7" operator="containsText" text="EPW">
      <formula>NOT(ISERROR(SEARCH("EPW",S22)))</formula>
    </cfRule>
    <cfRule type="containsText" dxfId="238" priority="8" operator="containsText" text="MIOA">
      <formula>NOT(ISERROR(SEARCH("MIOA",S22)))</formula>
    </cfRule>
    <cfRule type="containsText" dxfId="237" priority="9" operator="containsText" text="DAG">
      <formula>NOT(ISERROR(SEARCH("DAG",S22)))</formula>
    </cfRule>
  </conditionalFormatting>
  <conditionalFormatting sqref="S18:U21">
    <cfRule type="containsText" dxfId="236" priority="4" operator="containsText" text="EPW">
      <formula>NOT(ISERROR(SEARCH("EPW",S18)))</formula>
    </cfRule>
    <cfRule type="containsText" dxfId="235" priority="5" operator="containsText" text="MIOA">
      <formula>NOT(ISERROR(SEARCH("MIOA",S18)))</formula>
    </cfRule>
    <cfRule type="containsText" dxfId="234" priority="6" operator="containsText" text="DAG">
      <formula>NOT(ISERROR(SEARCH("DAG",S18)))</formula>
    </cfRule>
  </conditionalFormatting>
  <conditionalFormatting sqref="S23:U26">
    <cfRule type="containsText" dxfId="233" priority="1" operator="containsText" text="EPW">
      <formula>NOT(ISERROR(SEARCH("EPW",S23)))</formula>
    </cfRule>
    <cfRule type="containsText" dxfId="232" priority="2" operator="containsText" text="MIOA">
      <formula>NOT(ISERROR(SEARCH("MIOA",S23)))</formula>
    </cfRule>
    <cfRule type="containsText" dxfId="231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230" priority="20" rank="1"/>
    <cfRule type="top10" dxfId="229" priority="21" rank="2"/>
    <cfRule type="top10" dxfId="228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227" priority="24" rank="1"/>
    <cfRule type="top10" dxfId="226" priority="25" rank="2"/>
    <cfRule type="top10" dxfId="225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224" priority="28" rank="1"/>
    <cfRule type="top10" dxfId="223" priority="29" rank="2"/>
    <cfRule type="top10" dxfId="222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221" priority="32" rank="1"/>
    <cfRule type="top10" dxfId="220" priority="33" rank="2"/>
    <cfRule type="top10" dxfId="219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218" priority="36" rank="1"/>
    <cfRule type="top10" dxfId="217" priority="37" rank="2"/>
    <cfRule type="top10" dxfId="216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215" priority="40" rank="1"/>
    <cfRule type="top10" dxfId="214" priority="41" rank="2"/>
    <cfRule type="top10" dxfId="213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212" priority="44" rank="1"/>
    <cfRule type="top10" dxfId="211" priority="45" rank="2"/>
    <cfRule type="top10" dxfId="210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209" priority="48" rank="1"/>
    <cfRule type="top10" dxfId="208" priority="49" rank="2"/>
    <cfRule type="top10" dxfId="207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206" priority="52" rank="1"/>
    <cfRule type="top10" dxfId="205" priority="53" rank="2"/>
    <cfRule type="top10" dxfId="204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203" priority="56" rank="1"/>
    <cfRule type="top10" dxfId="202" priority="57" rank="2"/>
    <cfRule type="top10" dxfId="201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200" priority="60" rank="1"/>
    <cfRule type="top10" dxfId="199" priority="61" rank="2"/>
    <cfRule type="top10" dxfId="198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197" priority="64" rank="1"/>
    <cfRule type="top10" dxfId="196" priority="65" rank="2"/>
    <cfRule type="top10" dxfId="195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194" priority="68" rank="1"/>
    <cfRule type="top10" dxfId="193" priority="69" rank="2"/>
    <cfRule type="top10" dxfId="192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191" priority="72" rank="1"/>
    <cfRule type="top10" dxfId="190" priority="73" rank="2"/>
    <cfRule type="top10" dxfId="189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188" priority="76" rank="1"/>
    <cfRule type="top10" dxfId="187" priority="77" rank="2"/>
    <cfRule type="top10" dxfId="186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185" priority="80" rank="1"/>
    <cfRule type="top10" dxfId="184" priority="81" rank="2"/>
    <cfRule type="top10" dxfId="183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182" priority="84" rank="1"/>
    <cfRule type="top10" dxfId="181" priority="85" rank="2"/>
    <cfRule type="top10" dxfId="180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179" priority="88" rank="1"/>
    <cfRule type="top10" dxfId="178" priority="89" rank="2"/>
    <cfRule type="top10" dxfId="177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176" priority="92" rank="1"/>
    <cfRule type="top10" dxfId="175" priority="93" rank="2"/>
    <cfRule type="top10" dxfId="174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173" priority="96" rank="1"/>
    <cfRule type="top10" dxfId="172" priority="97" rank="2"/>
    <cfRule type="top10" dxfId="171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170" priority="100" rank="1"/>
    <cfRule type="top10" dxfId="169" priority="101" rank="2"/>
    <cfRule type="top10" dxfId="168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167" priority="104" rank="1"/>
    <cfRule type="top10" dxfId="166" priority="105" rank="2"/>
    <cfRule type="top10" dxfId="165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164" priority="108" rank="1"/>
    <cfRule type="top10" dxfId="163" priority="109" rank="2"/>
    <cfRule type="top10" dxfId="162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161" priority="112" rank="1"/>
    <cfRule type="top10" dxfId="160" priority="113" rank="2"/>
    <cfRule type="top10" dxfId="159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158" priority="116" rank="1"/>
    <cfRule type="top10" dxfId="157" priority="117" rank="2"/>
    <cfRule type="top10" dxfId="156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155" priority="120" rank="1"/>
    <cfRule type="top10" dxfId="154" priority="121" rank="2"/>
    <cfRule type="top10" dxfId="153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152" priority="124" rank="1"/>
    <cfRule type="top10" dxfId="151" priority="125" rank="2"/>
    <cfRule type="top10" dxfId="150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149" priority="128" rank="1"/>
    <cfRule type="top10" dxfId="148" priority="129" rank="2"/>
    <cfRule type="top10" dxfId="147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146" priority="132" rank="1"/>
    <cfRule type="top10" dxfId="145" priority="133" rank="2"/>
    <cfRule type="top10" dxfId="144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143" priority="136" rank="1"/>
    <cfRule type="top10" dxfId="142" priority="137" rank="2"/>
    <cfRule type="top10" dxfId="141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140" priority="140" rank="1"/>
    <cfRule type="top10" dxfId="139" priority="141" rank="2"/>
    <cfRule type="top10" dxfId="138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137" priority="144" rank="1"/>
    <cfRule type="top10" dxfId="136" priority="145" rank="2"/>
    <cfRule type="top10" dxfId="135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134" priority="148" rank="1"/>
    <cfRule type="top10" dxfId="133" priority="149" rank="2"/>
    <cfRule type="top10" dxfId="132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131" priority="152" rank="1"/>
    <cfRule type="top10" dxfId="130" priority="153" rank="2"/>
    <cfRule type="top10" dxfId="129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128" priority="156" rank="1"/>
    <cfRule type="top10" dxfId="127" priority="157" rank="2"/>
    <cfRule type="top10" dxfId="126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125" priority="160" rank="1"/>
    <cfRule type="top10" dxfId="124" priority="161" rank="2"/>
    <cfRule type="top10" dxfId="123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U46"/>
  <sheetViews>
    <sheetView zoomScaleNormal="100" workbookViewId="0">
      <pane xSplit="3" ySplit="2" topLeftCell="D3" activePane="bottomRight" state="frozen"/>
      <selection activeCell="C2" sqref="A1:XFD1048576"/>
      <selection pane="topRight" activeCell="C2" sqref="A1:XFD1048576"/>
      <selection pane="bottomLeft" activeCell="C2" sqref="A1:XFD1048576"/>
      <selection pane="bottomRight" activeCell="C2" sqref="A1:XFD1048576"/>
    </sheetView>
  </sheetViews>
  <sheetFormatPr defaultColWidth="8.88671875" defaultRowHeight="16.2" x14ac:dyDescent="0.3"/>
  <cols>
    <col min="1" max="1" width="8.109375" style="17" customWidth="1"/>
    <col min="2" max="3" width="8.88671875" style="17" customWidth="1"/>
    <col min="4" max="11" width="8.88671875" style="16" customWidth="1"/>
    <col min="12" max="17" width="8.88671875" style="16"/>
    <col min="18" max="18" width="8.88671875" style="17"/>
    <col min="19" max="21" width="8.88671875" style="10"/>
    <col min="22" max="16384" width="8.88671875" style="17"/>
  </cols>
  <sheetData>
    <row r="1" spans="1:21" ht="16.2" customHeight="1" x14ac:dyDescent="0.3">
      <c r="A1" s="21" t="s">
        <v>77</v>
      </c>
      <c r="B1" s="25"/>
      <c r="C1" s="25"/>
      <c r="D1" s="30" t="str">
        <f t="shared" ref="D1:Q1" si="0">D3&amp;D4&amp;D5&amp;D6</f>
        <v>MIOAREPW</v>
      </c>
      <c r="E1" s="30" t="str">
        <f t="shared" si="0"/>
        <v>MIOARDEPW</v>
      </c>
      <c r="F1" s="30" t="str">
        <f t="shared" si="0"/>
        <v>DAG1REPW</v>
      </c>
      <c r="G1" s="30" t="str">
        <f t="shared" si="0"/>
        <v>DAG1RDEPW</v>
      </c>
      <c r="H1" s="30" t="str">
        <f t="shared" si="0"/>
        <v>DAG2REPW</v>
      </c>
      <c r="I1" s="30" t="str">
        <f t="shared" si="0"/>
        <v>DAG2RDEPW</v>
      </c>
      <c r="J1" s="27" t="str">
        <f t="shared" si="0"/>
        <v>MIOARPW</v>
      </c>
      <c r="K1" s="27" t="str">
        <f t="shared" si="0"/>
        <v>MIOARDPW</v>
      </c>
      <c r="L1" s="27" t="str">
        <f t="shared" si="0"/>
        <v>DAG1RPW</v>
      </c>
      <c r="M1" s="27" t="str">
        <f t="shared" si="0"/>
        <v>DAG1RDPW</v>
      </c>
      <c r="N1" s="27" t="str">
        <f t="shared" si="0"/>
        <v>DAG2RPW</v>
      </c>
      <c r="O1" s="27" t="str">
        <f t="shared" si="0"/>
        <v>DAG2RDPW</v>
      </c>
      <c r="P1" s="29" t="str">
        <f t="shared" si="0"/>
        <v>NGRPW</v>
      </c>
      <c r="Q1" s="29" t="str">
        <f t="shared" si="0"/>
        <v>NGRDPW</v>
      </c>
    </row>
    <row r="2" spans="1:21" x14ac:dyDescent="0.3">
      <c r="A2" s="16"/>
      <c r="B2" s="16" t="s">
        <v>35</v>
      </c>
      <c r="C2" s="16" t="s">
        <v>55</v>
      </c>
      <c r="D2" s="31"/>
      <c r="E2" s="31"/>
      <c r="F2" s="31"/>
      <c r="G2" s="31"/>
      <c r="H2" s="31"/>
      <c r="I2" s="31"/>
      <c r="J2" s="21"/>
      <c r="K2" s="21"/>
      <c r="L2" s="21"/>
      <c r="M2" s="21"/>
      <c r="N2" s="21"/>
      <c r="O2" s="21"/>
      <c r="P2" s="21"/>
      <c r="Q2" s="21"/>
    </row>
    <row r="3" spans="1:21" x14ac:dyDescent="0.3">
      <c r="A3" s="28" t="s">
        <v>69</v>
      </c>
      <c r="B3" s="28"/>
      <c r="C3" s="28"/>
      <c r="D3" s="19" t="s">
        <v>62</v>
      </c>
      <c r="E3" s="19" t="s">
        <v>62</v>
      </c>
      <c r="F3" s="19" t="s">
        <v>66</v>
      </c>
      <c r="G3" s="19" t="s">
        <v>66</v>
      </c>
      <c r="H3" s="19" t="s">
        <v>67</v>
      </c>
      <c r="I3" s="19" t="s">
        <v>67</v>
      </c>
      <c r="J3" s="19" t="s">
        <v>62</v>
      </c>
      <c r="K3" s="19" t="s">
        <v>62</v>
      </c>
      <c r="L3" s="19" t="s">
        <v>76</v>
      </c>
      <c r="M3" s="19" t="s">
        <v>76</v>
      </c>
      <c r="N3" s="19" t="s">
        <v>75</v>
      </c>
      <c r="O3" s="19" t="s">
        <v>75</v>
      </c>
      <c r="P3" s="19" t="s">
        <v>68</v>
      </c>
      <c r="Q3" s="19" t="s">
        <v>68</v>
      </c>
    </row>
    <row r="4" spans="1:21" x14ac:dyDescent="0.3">
      <c r="A4" s="28" t="s">
        <v>70</v>
      </c>
      <c r="B4" s="28"/>
      <c r="C4" s="28"/>
      <c r="D4" s="19" t="s">
        <v>64</v>
      </c>
      <c r="E4" s="19" t="s">
        <v>64</v>
      </c>
      <c r="F4" s="19" t="s">
        <v>64</v>
      </c>
      <c r="G4" s="19" t="s">
        <v>64</v>
      </c>
      <c r="H4" s="19" t="s">
        <v>64</v>
      </c>
      <c r="I4" s="19" t="s">
        <v>64</v>
      </c>
      <c r="J4" s="19" t="s">
        <v>64</v>
      </c>
      <c r="K4" s="19" t="s">
        <v>64</v>
      </c>
      <c r="L4" s="19" t="s">
        <v>64</v>
      </c>
      <c r="M4" s="19" t="s">
        <v>64</v>
      </c>
      <c r="N4" s="19" t="s">
        <v>64</v>
      </c>
      <c r="O4" s="19" t="s">
        <v>64</v>
      </c>
      <c r="P4" s="19" t="s">
        <v>64</v>
      </c>
      <c r="Q4" s="19" t="s">
        <v>64</v>
      </c>
    </row>
    <row r="5" spans="1:21" x14ac:dyDescent="0.3">
      <c r="A5" s="19"/>
      <c r="B5" s="19" t="s">
        <v>74</v>
      </c>
      <c r="C5" s="19"/>
      <c r="D5" s="19"/>
      <c r="E5" s="19" t="s">
        <v>74</v>
      </c>
      <c r="F5" s="19"/>
      <c r="G5" s="19" t="s">
        <v>74</v>
      </c>
      <c r="H5" s="19"/>
      <c r="I5" s="19" t="s">
        <v>74</v>
      </c>
      <c r="J5" s="19"/>
      <c r="K5" s="19" t="s">
        <v>74</v>
      </c>
      <c r="L5" s="19"/>
      <c r="M5" s="19" t="s">
        <v>74</v>
      </c>
      <c r="N5" s="19"/>
      <c r="O5" s="19" t="s">
        <v>74</v>
      </c>
      <c r="P5" s="19"/>
      <c r="Q5" s="19" t="s">
        <v>74</v>
      </c>
    </row>
    <row r="6" spans="1:21" x14ac:dyDescent="0.3">
      <c r="A6" s="28" t="s">
        <v>71</v>
      </c>
      <c r="B6" s="28"/>
      <c r="C6" s="28"/>
      <c r="D6" s="19" t="s">
        <v>63</v>
      </c>
      <c r="E6" s="19" t="s">
        <v>63</v>
      </c>
      <c r="F6" s="19" t="s">
        <v>63</v>
      </c>
      <c r="G6" s="19" t="s">
        <v>63</v>
      </c>
      <c r="H6" s="19" t="s">
        <v>63</v>
      </c>
      <c r="I6" s="19" t="s">
        <v>63</v>
      </c>
      <c r="J6" s="19" t="s">
        <v>65</v>
      </c>
      <c r="K6" s="19" t="s">
        <v>65</v>
      </c>
      <c r="L6" s="19" t="s">
        <v>65</v>
      </c>
      <c r="M6" s="19" t="s">
        <v>65</v>
      </c>
      <c r="N6" s="19" t="s">
        <v>65</v>
      </c>
      <c r="O6" s="19" t="s">
        <v>65</v>
      </c>
      <c r="P6" s="19" t="s">
        <v>65</v>
      </c>
      <c r="Q6" s="19" t="s">
        <v>65</v>
      </c>
    </row>
    <row r="7" spans="1:21" x14ac:dyDescent="0.3">
      <c r="A7" s="24" t="s">
        <v>56</v>
      </c>
      <c r="B7" s="25"/>
      <c r="C7" s="25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T7" s="10" t="s">
        <v>60</v>
      </c>
      <c r="U7" s="10" t="s">
        <v>61</v>
      </c>
    </row>
    <row r="8" spans="1:21" ht="16.2" customHeight="1" x14ac:dyDescent="0.3">
      <c r="A8" s="26" t="s">
        <v>72</v>
      </c>
      <c r="B8" s="21" t="s">
        <v>36</v>
      </c>
      <c r="C8" s="16" t="s">
        <v>23</v>
      </c>
      <c r="D8" s="17">
        <v>59.602699999999999</v>
      </c>
      <c r="E8" s="17">
        <v>60.171399999999998</v>
      </c>
      <c r="F8" s="17">
        <v>32.798099999999998</v>
      </c>
      <c r="G8" s="17">
        <v>32.923099999999998</v>
      </c>
      <c r="H8" s="17">
        <v>60.9101</v>
      </c>
      <c r="I8" s="17">
        <v>59.925400000000003</v>
      </c>
      <c r="J8" s="16">
        <v>60.331699999999998</v>
      </c>
      <c r="K8" s="16">
        <v>59.909500000000001</v>
      </c>
      <c r="L8" s="16">
        <v>33.798900000000003</v>
      </c>
      <c r="M8" s="16">
        <v>33.732599999999998</v>
      </c>
      <c r="N8" s="16">
        <v>33.474899999999998</v>
      </c>
      <c r="O8" s="16">
        <v>33.760800000000003</v>
      </c>
      <c r="P8" s="16">
        <v>59.9619</v>
      </c>
      <c r="Q8" s="16">
        <v>49.6006</v>
      </c>
      <c r="S8" s="11" t="str">
        <f ca="1">INDIRECT(ADDRESS(1, MATCH(MAX(D8:Q8),D8:Q8,0)+3, 4),TRUE)</f>
        <v>DAG2REPW</v>
      </c>
      <c r="T8" s="11" t="str">
        <f ca="1">S8</f>
        <v>DAG2REPW</v>
      </c>
      <c r="U8" s="11"/>
    </row>
    <row r="9" spans="1:21" x14ac:dyDescent="0.3">
      <c r="A9" s="25"/>
      <c r="B9" s="25"/>
      <c r="C9" s="16" t="s">
        <v>78</v>
      </c>
      <c r="D9" s="17">
        <v>48.873800000000003</v>
      </c>
      <c r="E9" s="17">
        <v>50.826599999999999</v>
      </c>
      <c r="F9" s="17">
        <v>44.080399999999997</v>
      </c>
      <c r="G9" s="17">
        <v>43.601900000000001</v>
      </c>
      <c r="H9" s="17">
        <v>42.942300000000003</v>
      </c>
      <c r="I9" s="17">
        <v>43.494</v>
      </c>
      <c r="J9" s="16">
        <v>51.648000000000003</v>
      </c>
      <c r="K9" s="16">
        <v>49.877200000000002</v>
      </c>
      <c r="L9" s="16">
        <v>44.010199999999998</v>
      </c>
      <c r="M9" s="16">
        <v>44.556199999999997</v>
      </c>
      <c r="N9" s="16">
        <v>43.560299999999998</v>
      </c>
      <c r="O9" s="16">
        <v>42.680500000000002</v>
      </c>
      <c r="P9" s="16">
        <v>49.409799999999997</v>
      </c>
      <c r="Q9" s="16">
        <v>49.8322</v>
      </c>
      <c r="S9" s="11" t="str">
        <f ca="1">INDIRECT(ADDRESS(1, MATCH(MAX(D9:Q9),D9:Q9,0)+3, 4),TRUE)</f>
        <v>MIOARPW</v>
      </c>
      <c r="T9" s="11"/>
      <c r="U9" s="11" t="str">
        <f ca="1">S9</f>
        <v>MIOARPW</v>
      </c>
    </row>
    <row r="10" spans="1:21" x14ac:dyDescent="0.3">
      <c r="A10" s="25"/>
      <c r="B10" s="21" t="s">
        <v>49</v>
      </c>
      <c r="C10" s="16" t="s">
        <v>23</v>
      </c>
      <c r="D10" s="17">
        <v>161.86160000000001</v>
      </c>
      <c r="E10" s="17">
        <v>161.63939999999999</v>
      </c>
      <c r="F10" s="17">
        <v>96.765000000000001</v>
      </c>
      <c r="G10" s="17">
        <v>97.576800000000006</v>
      </c>
      <c r="H10" s="17">
        <v>160.1968</v>
      </c>
      <c r="I10" s="17">
        <v>161.34899999999999</v>
      </c>
      <c r="J10" s="16">
        <v>160.40979999999999</v>
      </c>
      <c r="K10" s="16">
        <v>158.98939999999999</v>
      </c>
      <c r="L10" s="16">
        <v>100.29300000000001</v>
      </c>
      <c r="M10" s="16">
        <v>98.323599999999999</v>
      </c>
      <c r="N10" s="16">
        <v>100.9123</v>
      </c>
      <c r="O10" s="16">
        <v>101.727</v>
      </c>
      <c r="P10" s="16">
        <v>162.12309999999999</v>
      </c>
      <c r="Q10" s="16">
        <v>142.87909999999999</v>
      </c>
      <c r="S10" s="11" t="str">
        <f ca="1">INDIRECT(ADDRESS(1, MATCH(MAX(D10:Q10),D10:Q10,0)+3, 4),TRUE)</f>
        <v>NGRPW</v>
      </c>
      <c r="T10" s="11" t="str">
        <f ca="1">S10</f>
        <v>NGRPW</v>
      </c>
      <c r="U10" s="11"/>
    </row>
    <row r="11" spans="1:21" x14ac:dyDescent="0.3">
      <c r="A11" s="25"/>
      <c r="B11" s="25"/>
      <c r="C11" s="16" t="s">
        <v>78</v>
      </c>
      <c r="D11" s="17">
        <v>137.3733</v>
      </c>
      <c r="E11" s="17">
        <v>133.8845</v>
      </c>
      <c r="F11" s="17">
        <v>135.04150000000001</v>
      </c>
      <c r="G11" s="17">
        <v>132.0857</v>
      </c>
      <c r="H11" s="17">
        <v>132.99039999999999</v>
      </c>
      <c r="I11" s="17">
        <v>135.57069999999999</v>
      </c>
      <c r="J11" s="16">
        <v>134.00020000000001</v>
      </c>
      <c r="K11" s="16">
        <v>132.65969999999999</v>
      </c>
      <c r="L11" s="16">
        <v>137.16640000000001</v>
      </c>
      <c r="M11" s="16">
        <v>137.7174</v>
      </c>
      <c r="N11" s="16">
        <v>135.4888</v>
      </c>
      <c r="O11" s="16">
        <v>134.85900000000001</v>
      </c>
      <c r="P11" s="16">
        <v>135.98849999999999</v>
      </c>
      <c r="Q11" s="16">
        <v>150.4365</v>
      </c>
      <c r="S11" s="11" t="str">
        <f ca="1">INDIRECT(ADDRESS(1, MATCH(MAX(D11:Q11),D11:Q11,0)+3, 4),TRUE)</f>
        <v>NGRDPW</v>
      </c>
      <c r="T11" s="11"/>
      <c r="U11" s="11" t="str">
        <f ca="1">S11</f>
        <v>NGRDPW</v>
      </c>
    </row>
    <row r="12" spans="1:21" x14ac:dyDescent="0.3">
      <c r="B12" s="16"/>
      <c r="C12" s="16"/>
      <c r="D12" s="17"/>
      <c r="E12" s="17"/>
      <c r="F12" s="17"/>
      <c r="G12" s="17"/>
      <c r="H12" s="17"/>
      <c r="I12" s="17"/>
      <c r="S12" s="11"/>
      <c r="T12" s="11"/>
      <c r="U12" s="11"/>
    </row>
    <row r="13" spans="1:21" ht="16.2" customHeight="1" x14ac:dyDescent="0.3">
      <c r="A13" s="32" t="s">
        <v>73</v>
      </c>
      <c r="B13" s="21" t="s">
        <v>36</v>
      </c>
      <c r="C13" s="16" t="s">
        <v>23</v>
      </c>
      <c r="D13" s="17">
        <v>45.816600000000001</v>
      </c>
      <c r="E13" s="17">
        <v>45.760399999999997</v>
      </c>
      <c r="F13" s="17">
        <v>34.170900000000003</v>
      </c>
      <c r="G13" s="17">
        <v>33.9437</v>
      </c>
      <c r="H13" s="17">
        <v>45.522300000000001</v>
      </c>
      <c r="I13" s="17">
        <v>44.9435</v>
      </c>
      <c r="J13" s="16">
        <v>45.606299999999997</v>
      </c>
      <c r="K13" s="16">
        <v>45.772199999999998</v>
      </c>
      <c r="L13" s="16">
        <v>36.209600000000002</v>
      </c>
      <c r="M13" s="16">
        <v>36.469299999999997</v>
      </c>
      <c r="N13" s="16">
        <v>36.680300000000003</v>
      </c>
      <c r="O13" s="16">
        <v>36.321399999999997</v>
      </c>
      <c r="P13" s="16">
        <v>45.463999999999999</v>
      </c>
      <c r="Q13" s="16">
        <v>44.608699999999999</v>
      </c>
      <c r="S13" s="11" t="str">
        <f ca="1">INDIRECT(ADDRESS(1, MATCH(MAX(D13:Q13),D13:Q13,0)+3, 4),TRUE)</f>
        <v>MIOAREPW</v>
      </c>
      <c r="T13" s="11" t="str">
        <f ca="1">S13</f>
        <v>MIOAREPW</v>
      </c>
      <c r="U13" s="11"/>
    </row>
    <row r="14" spans="1:21" x14ac:dyDescent="0.3">
      <c r="A14" s="25"/>
      <c r="B14" s="25"/>
      <c r="C14" s="16" t="s">
        <v>78</v>
      </c>
      <c r="D14" s="17">
        <v>47.666699999999999</v>
      </c>
      <c r="E14" s="17">
        <v>48.083799999999997</v>
      </c>
      <c r="F14" s="17">
        <v>41.357799999999997</v>
      </c>
      <c r="G14" s="17">
        <v>41.619599999999998</v>
      </c>
      <c r="H14" s="17">
        <v>41.247300000000003</v>
      </c>
      <c r="I14" s="17">
        <v>41.407899999999998</v>
      </c>
      <c r="J14" s="16">
        <v>47.322699999999998</v>
      </c>
      <c r="K14" s="16">
        <v>47.990900000000003</v>
      </c>
      <c r="L14" s="16">
        <v>42.0672</v>
      </c>
      <c r="M14" s="16">
        <v>42.422699999999999</v>
      </c>
      <c r="N14" s="16">
        <v>41.043799999999997</v>
      </c>
      <c r="O14" s="16">
        <v>41.317399999999999</v>
      </c>
      <c r="P14" s="16">
        <v>46.021799999999999</v>
      </c>
      <c r="Q14" s="16">
        <v>59.059699999999999</v>
      </c>
      <c r="S14" s="11" t="str">
        <f ca="1">INDIRECT(ADDRESS(1, MATCH(MAX(D14:Q14),D14:Q14,0)+3, 4),TRUE)</f>
        <v>NGRDPW</v>
      </c>
      <c r="T14" s="11"/>
      <c r="U14" s="11" t="str">
        <f ca="1">S14</f>
        <v>NGRDPW</v>
      </c>
    </row>
    <row r="15" spans="1:21" x14ac:dyDescent="0.3">
      <c r="A15" s="25"/>
      <c r="B15" s="21" t="s">
        <v>49</v>
      </c>
      <c r="C15" s="16" t="s">
        <v>23</v>
      </c>
      <c r="D15" s="17">
        <v>122.56659999999999</v>
      </c>
      <c r="E15" s="17">
        <v>123.1228</v>
      </c>
      <c r="F15" s="17">
        <v>99.764399999999995</v>
      </c>
      <c r="G15" s="17">
        <v>98.8994</v>
      </c>
      <c r="H15" s="17">
        <v>122.19450000000001</v>
      </c>
      <c r="I15" s="17">
        <v>121.93810000000001</v>
      </c>
      <c r="J15" s="16">
        <v>122.8357</v>
      </c>
      <c r="K15" s="16">
        <v>123.0018</v>
      </c>
      <c r="L15" s="16">
        <v>108.2388</v>
      </c>
      <c r="M15" s="16">
        <v>106.0735</v>
      </c>
      <c r="N15" s="16">
        <v>106.7235</v>
      </c>
      <c r="O15" s="16">
        <v>106.5393</v>
      </c>
      <c r="P15" s="16">
        <v>118.56319999999999</v>
      </c>
      <c r="Q15" s="16">
        <v>115.1187</v>
      </c>
      <c r="S15" s="11" t="str">
        <f ca="1">INDIRECT(ADDRESS(1, MATCH(MAX(D15:Q15),D15:Q15,0)+3, 4),TRUE)</f>
        <v>MIOARDEPW</v>
      </c>
      <c r="T15" s="11" t="str">
        <f ca="1">S15</f>
        <v>MIOARDEPW</v>
      </c>
      <c r="U15" s="11"/>
    </row>
    <row r="16" spans="1:21" x14ac:dyDescent="0.3">
      <c r="A16" s="25"/>
      <c r="B16" s="25"/>
      <c r="C16" s="16" t="s">
        <v>78</v>
      </c>
      <c r="D16" s="17">
        <v>113.8492</v>
      </c>
      <c r="E16" s="17">
        <v>113.0639</v>
      </c>
      <c r="F16" s="17">
        <v>122.2534</v>
      </c>
      <c r="G16" s="17">
        <v>120.7277</v>
      </c>
      <c r="H16" s="17">
        <v>121.6917</v>
      </c>
      <c r="I16" s="17">
        <v>123.7107</v>
      </c>
      <c r="J16" s="16">
        <v>111.4225</v>
      </c>
      <c r="K16" s="16">
        <v>113.7373</v>
      </c>
      <c r="L16" s="16">
        <v>121.685</v>
      </c>
      <c r="M16" s="16">
        <v>122.22280000000001</v>
      </c>
      <c r="N16" s="16">
        <v>120.69880000000001</v>
      </c>
      <c r="O16" s="16">
        <v>122.55329999999999</v>
      </c>
      <c r="P16" s="16">
        <v>114.91800000000001</v>
      </c>
      <c r="Q16" s="16">
        <v>125.2479</v>
      </c>
      <c r="S16" s="11" t="str">
        <f ca="1">INDIRECT(ADDRESS(1, MATCH(MAX(D16:Q16),D16:Q16,0)+3, 4),TRUE)</f>
        <v>NGRDPW</v>
      </c>
      <c r="T16" s="11"/>
      <c r="U16" s="11" t="str">
        <f ca="1">S16</f>
        <v>NGRDPW</v>
      </c>
    </row>
    <row r="17" spans="1:21" x14ac:dyDescent="0.3">
      <c r="A17" s="24" t="s">
        <v>57</v>
      </c>
      <c r="B17" s="25"/>
      <c r="C17" s="25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11"/>
      <c r="T17" s="11"/>
      <c r="U17" s="11"/>
    </row>
    <row r="18" spans="1:21" ht="16.2" customHeight="1" x14ac:dyDescent="0.3">
      <c r="A18" s="26" t="s">
        <v>72</v>
      </c>
      <c r="B18" s="21" t="s">
        <v>36</v>
      </c>
      <c r="C18" s="16" t="s">
        <v>23</v>
      </c>
      <c r="D18" s="17">
        <v>72.284700000000001</v>
      </c>
      <c r="E18" s="17">
        <v>72.620800000000003</v>
      </c>
      <c r="F18" s="17">
        <v>51.896700000000003</v>
      </c>
      <c r="G18" s="17">
        <v>52.107500000000002</v>
      </c>
      <c r="H18" s="17">
        <v>72.607500000000002</v>
      </c>
      <c r="I18" s="17">
        <v>71.927199999999999</v>
      </c>
      <c r="J18" s="16">
        <v>72.006699999999995</v>
      </c>
      <c r="K18" s="16">
        <v>72.3172</v>
      </c>
      <c r="L18" s="16">
        <v>48.332700000000003</v>
      </c>
      <c r="M18" s="16">
        <v>48.595199999999998</v>
      </c>
      <c r="N18" s="16">
        <v>48.483400000000003</v>
      </c>
      <c r="O18" s="16">
        <v>48.897300000000001</v>
      </c>
      <c r="P18" s="16">
        <v>68.250500000000002</v>
      </c>
      <c r="Q18" s="16">
        <v>61.275500000000001</v>
      </c>
      <c r="S18" s="11" t="str">
        <f ca="1">INDIRECT(ADDRESS(1, MATCH(MAX(D18:Q18),D18:Q18,0)+3, 4),TRUE)</f>
        <v>MIOARDEPW</v>
      </c>
      <c r="T18" s="11" t="str">
        <f ca="1">S18</f>
        <v>MIOARDEPW</v>
      </c>
      <c r="U18" s="11"/>
    </row>
    <row r="19" spans="1:21" x14ac:dyDescent="0.3">
      <c r="A19" s="25"/>
      <c r="B19" s="25"/>
      <c r="C19" s="16" t="s">
        <v>78</v>
      </c>
      <c r="D19" s="17">
        <v>73.631200000000007</v>
      </c>
      <c r="E19" s="17">
        <v>73.679000000000002</v>
      </c>
      <c r="F19" s="17">
        <v>62.8703</v>
      </c>
      <c r="G19" s="17">
        <v>62.603200000000001</v>
      </c>
      <c r="H19" s="17">
        <v>63.662500000000001</v>
      </c>
      <c r="I19" s="17">
        <v>63.348799999999997</v>
      </c>
      <c r="J19" s="16">
        <v>72.723500000000001</v>
      </c>
      <c r="K19" s="16">
        <v>73.998699999999999</v>
      </c>
      <c r="L19" s="16">
        <v>63.231099999999998</v>
      </c>
      <c r="M19" s="16">
        <v>63.2012</v>
      </c>
      <c r="N19" s="16">
        <v>61.795999999999999</v>
      </c>
      <c r="O19" s="16">
        <v>63.280200000000001</v>
      </c>
      <c r="P19" s="16">
        <v>74.091300000000004</v>
      </c>
      <c r="Q19" s="16">
        <v>73.245099999999994</v>
      </c>
      <c r="S19" s="11" t="str">
        <f ca="1">INDIRECT(ADDRESS(1, MATCH(MAX(D19:Q19),D19:Q19,0)+3, 4),TRUE)</f>
        <v>NGRPW</v>
      </c>
      <c r="T19" s="11"/>
      <c r="U19" s="11" t="str">
        <f ca="1">S19</f>
        <v>NGRPW</v>
      </c>
    </row>
    <row r="20" spans="1:21" x14ac:dyDescent="0.3">
      <c r="A20" s="25"/>
      <c r="B20" s="21" t="s">
        <v>49</v>
      </c>
      <c r="C20" s="16" t="s">
        <v>23</v>
      </c>
      <c r="D20" s="17">
        <v>195.20410000000001</v>
      </c>
      <c r="E20" s="17">
        <v>196.36510000000001</v>
      </c>
      <c r="F20" s="17">
        <v>148.7064</v>
      </c>
      <c r="G20" s="17">
        <v>150.40020000000001</v>
      </c>
      <c r="H20" s="17">
        <v>197.4786</v>
      </c>
      <c r="I20" s="17">
        <v>193.57560000000001</v>
      </c>
      <c r="J20" s="16">
        <v>194.36109999999999</v>
      </c>
      <c r="K20" s="16">
        <v>195.3972</v>
      </c>
      <c r="L20" s="16">
        <v>143.65780000000001</v>
      </c>
      <c r="M20" s="16">
        <v>144.87110000000001</v>
      </c>
      <c r="N20" s="16">
        <v>145.71610000000001</v>
      </c>
      <c r="O20" s="16">
        <v>144.91810000000001</v>
      </c>
      <c r="P20" s="16">
        <v>196.82570000000001</v>
      </c>
      <c r="Q20" s="16">
        <v>197.45590000000001</v>
      </c>
      <c r="S20" s="11" t="str">
        <f ca="1">INDIRECT(ADDRESS(1, MATCH(MAX(D20:Q20),D20:Q20,0)+3, 4),TRUE)</f>
        <v>DAG2REPW</v>
      </c>
      <c r="T20" s="11" t="str">
        <f ca="1">S20</f>
        <v>DAG2REPW</v>
      </c>
      <c r="U20" s="11"/>
    </row>
    <row r="21" spans="1:21" x14ac:dyDescent="0.3">
      <c r="A21" s="25"/>
      <c r="B21" s="25"/>
      <c r="C21" s="16" t="s">
        <v>78</v>
      </c>
      <c r="D21" s="17">
        <v>207.71690000000001</v>
      </c>
      <c r="E21" s="17">
        <v>207.6893</v>
      </c>
      <c r="F21" s="17">
        <v>217.65389999999999</v>
      </c>
      <c r="G21" s="17">
        <v>219.99760000000001</v>
      </c>
      <c r="H21" s="17">
        <v>217.97219999999999</v>
      </c>
      <c r="I21" s="17">
        <v>218.6542</v>
      </c>
      <c r="J21" s="16">
        <v>206.89</v>
      </c>
      <c r="K21" s="16">
        <v>209.07069999999999</v>
      </c>
      <c r="L21" s="16">
        <v>219.7517</v>
      </c>
      <c r="M21" s="16">
        <v>222.16820000000001</v>
      </c>
      <c r="N21" s="16">
        <v>219.95249999999999</v>
      </c>
      <c r="O21" s="16">
        <v>217.72450000000001</v>
      </c>
      <c r="P21" s="16">
        <v>206.66419999999999</v>
      </c>
      <c r="Q21" s="16">
        <v>208.87909999999999</v>
      </c>
      <c r="S21" s="11" t="str">
        <f ca="1">INDIRECT(ADDRESS(1, MATCH(MAX(D21:Q21),D21:Q21,0)+3, 4),TRUE)</f>
        <v>DAG1RDPW</v>
      </c>
      <c r="T21" s="11"/>
      <c r="U21" s="11" t="str">
        <f ca="1">S21</f>
        <v>DAG1RDPW</v>
      </c>
    </row>
    <row r="22" spans="1:21" x14ac:dyDescent="0.3">
      <c r="B22" s="16"/>
      <c r="C22" s="16"/>
      <c r="D22" s="17"/>
      <c r="E22" s="17"/>
      <c r="F22" s="17"/>
      <c r="G22" s="17"/>
      <c r="H22" s="17"/>
      <c r="I22" s="17"/>
      <c r="S22" s="11"/>
      <c r="T22" s="11"/>
      <c r="U22" s="11"/>
    </row>
    <row r="23" spans="1:21" ht="16.2" customHeight="1" x14ac:dyDescent="0.3">
      <c r="A23" s="32" t="s">
        <v>73</v>
      </c>
      <c r="B23" s="21" t="s">
        <v>36</v>
      </c>
      <c r="C23" s="16" t="s">
        <v>23</v>
      </c>
      <c r="D23" s="17">
        <v>51.688499999999998</v>
      </c>
      <c r="E23" s="17">
        <v>51.8703</v>
      </c>
      <c r="F23" s="17">
        <v>40.8001</v>
      </c>
      <c r="G23" s="17">
        <v>41.150100000000002</v>
      </c>
      <c r="H23" s="17">
        <v>51.893900000000002</v>
      </c>
      <c r="I23" s="17">
        <v>51.791899999999998</v>
      </c>
      <c r="J23" s="16">
        <v>51.7926</v>
      </c>
      <c r="K23" s="16">
        <v>51.855699999999999</v>
      </c>
      <c r="L23" s="16">
        <v>44.576700000000002</v>
      </c>
      <c r="M23" s="16">
        <v>43.7515</v>
      </c>
      <c r="N23" s="16">
        <v>44.246200000000002</v>
      </c>
      <c r="O23" s="16">
        <v>43.318199999999997</v>
      </c>
      <c r="P23" s="16">
        <v>52.051699999999997</v>
      </c>
      <c r="Q23" s="16">
        <v>53.820900000000002</v>
      </c>
      <c r="S23" s="11" t="str">
        <f ca="1">INDIRECT(ADDRESS(1, MATCH(MAX(D23:Q23),D23:Q23,0)+3, 4),TRUE)</f>
        <v>NGRDPW</v>
      </c>
      <c r="T23" s="11" t="str">
        <f ca="1">S23</f>
        <v>NGRDPW</v>
      </c>
      <c r="U23" s="11"/>
    </row>
    <row r="24" spans="1:21" x14ac:dyDescent="0.3">
      <c r="A24" s="25"/>
      <c r="B24" s="25"/>
      <c r="C24" s="16" t="s">
        <v>78</v>
      </c>
      <c r="D24" s="17">
        <v>55.092300000000002</v>
      </c>
      <c r="E24" s="17">
        <v>55.209699999999998</v>
      </c>
      <c r="F24" s="17">
        <v>48.462299999999999</v>
      </c>
      <c r="G24" s="17">
        <v>49.051600000000001</v>
      </c>
      <c r="H24" s="17">
        <v>48.307400000000001</v>
      </c>
      <c r="I24" s="17">
        <v>49.243200000000002</v>
      </c>
      <c r="J24" s="16">
        <v>55.0764</v>
      </c>
      <c r="K24" s="16">
        <v>55.344999999999999</v>
      </c>
      <c r="L24" s="16">
        <v>48.413699999999999</v>
      </c>
      <c r="M24" s="16">
        <v>48.741900000000001</v>
      </c>
      <c r="N24" s="16">
        <v>49.246499999999997</v>
      </c>
      <c r="O24" s="16">
        <v>49.0197</v>
      </c>
      <c r="P24" s="16">
        <v>57.072899999999997</v>
      </c>
      <c r="Q24" s="16">
        <v>70.416300000000007</v>
      </c>
      <c r="S24" s="11" t="str">
        <f ca="1">INDIRECT(ADDRESS(1, MATCH(MAX(D24:Q24),D24:Q24,0)+3, 4),TRUE)</f>
        <v>NGRDPW</v>
      </c>
      <c r="T24" s="11"/>
      <c r="U24" s="11" t="str">
        <f ca="1">S24</f>
        <v>NGRDPW</v>
      </c>
    </row>
    <row r="25" spans="1:21" x14ac:dyDescent="0.3">
      <c r="A25" s="25"/>
      <c r="B25" s="21" t="s">
        <v>49</v>
      </c>
      <c r="C25" s="16" t="s">
        <v>23</v>
      </c>
      <c r="D25" s="17">
        <v>140.77959999999999</v>
      </c>
      <c r="E25" s="17">
        <v>140.66040000000001</v>
      </c>
      <c r="F25" s="17">
        <v>119.35169999999999</v>
      </c>
      <c r="G25" s="17">
        <v>120.6446</v>
      </c>
      <c r="H25" s="17">
        <v>141.0703</v>
      </c>
      <c r="I25" s="17">
        <v>141.2817</v>
      </c>
      <c r="J25" s="16">
        <v>141.971</v>
      </c>
      <c r="K25" s="16">
        <v>141.5213</v>
      </c>
      <c r="L25" s="16">
        <v>130.53290000000001</v>
      </c>
      <c r="M25" s="16">
        <v>130.45529999999999</v>
      </c>
      <c r="N25" s="16">
        <v>129.84139999999999</v>
      </c>
      <c r="O25" s="16">
        <v>129.9008</v>
      </c>
      <c r="P25" s="16">
        <v>140.72559999999999</v>
      </c>
      <c r="Q25" s="16">
        <v>142.9511</v>
      </c>
      <c r="S25" s="11" t="str">
        <f ca="1">INDIRECT(ADDRESS(1, MATCH(MAX(D25:Q25),D25:Q25,0)+3, 4),TRUE)</f>
        <v>NGRDPW</v>
      </c>
      <c r="T25" s="11" t="str">
        <f ca="1">S25</f>
        <v>NGRDPW</v>
      </c>
      <c r="U25" s="11"/>
    </row>
    <row r="26" spans="1:21" x14ac:dyDescent="0.3">
      <c r="A26" s="25"/>
      <c r="B26" s="25"/>
      <c r="C26" s="16" t="s">
        <v>78</v>
      </c>
      <c r="D26" s="17">
        <v>159.30510000000001</v>
      </c>
      <c r="E26" s="17">
        <v>158.5179</v>
      </c>
      <c r="F26" s="17">
        <v>154.94030000000001</v>
      </c>
      <c r="G26" s="17">
        <v>156.0076</v>
      </c>
      <c r="H26" s="17">
        <v>156.61070000000001</v>
      </c>
      <c r="I26" s="17">
        <v>155.93190000000001</v>
      </c>
      <c r="J26" s="16">
        <v>156.91980000000001</v>
      </c>
      <c r="K26" s="16">
        <v>158.39879999999999</v>
      </c>
      <c r="L26" s="16">
        <v>155.25640000000001</v>
      </c>
      <c r="M26" s="16">
        <v>155.38470000000001</v>
      </c>
      <c r="N26" s="16">
        <v>156.37049999999999</v>
      </c>
      <c r="O26" s="16">
        <v>155.38630000000001</v>
      </c>
      <c r="P26" s="16">
        <v>151.9315</v>
      </c>
      <c r="Q26" s="16">
        <v>160.80459999999999</v>
      </c>
      <c r="S26" s="11" t="str">
        <f ca="1">INDIRECT(ADDRESS(1, MATCH(MAX(D26:Q26),D26:Q26,0)+3, 4),TRUE)</f>
        <v>NGRDPW</v>
      </c>
      <c r="T26" s="11"/>
      <c r="U26" s="11" t="str">
        <f ca="1">S26</f>
        <v>NGRDPW</v>
      </c>
    </row>
    <row r="27" spans="1:21" x14ac:dyDescent="0.3">
      <c r="A27" s="24" t="s">
        <v>58</v>
      </c>
      <c r="B27" s="25"/>
      <c r="C27" s="25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11"/>
      <c r="T27" s="11"/>
      <c r="U27" s="11"/>
    </row>
    <row r="28" spans="1:21" ht="16.2" customHeight="1" x14ac:dyDescent="0.3">
      <c r="A28" s="26" t="s">
        <v>72</v>
      </c>
      <c r="B28" s="21" t="s">
        <v>36</v>
      </c>
      <c r="C28" s="16" t="s">
        <v>23</v>
      </c>
      <c r="D28" s="17">
        <v>86.377099999999999</v>
      </c>
      <c r="E28" s="17">
        <v>85.960400000000007</v>
      </c>
      <c r="F28" s="17">
        <v>57.803899999999999</v>
      </c>
      <c r="G28" s="17">
        <v>56.787500000000001</v>
      </c>
      <c r="H28" s="17">
        <v>85.805000000000007</v>
      </c>
      <c r="I28" s="17">
        <v>85.101900000000001</v>
      </c>
      <c r="J28" s="16">
        <v>83.099000000000004</v>
      </c>
      <c r="K28" s="16">
        <v>82.947299999999998</v>
      </c>
      <c r="L28" s="16">
        <v>57.398800000000001</v>
      </c>
      <c r="M28" s="16">
        <v>54.798299999999998</v>
      </c>
      <c r="N28" s="16">
        <v>56.9895</v>
      </c>
      <c r="O28" s="16">
        <v>55.434899999999999</v>
      </c>
      <c r="P28" s="16">
        <v>83.703999999999994</v>
      </c>
      <c r="Q28" s="16">
        <v>75.601600000000005</v>
      </c>
      <c r="S28" s="11" t="str">
        <f ca="1">INDIRECT(ADDRESS(1, MATCH(MAX(D28:Q28),D28:Q28,0)+3, 4),TRUE)</f>
        <v>MIOAREPW</v>
      </c>
      <c r="T28" s="11" t="str">
        <f ca="1">S28</f>
        <v>MIOAREPW</v>
      </c>
      <c r="U28" s="11"/>
    </row>
    <row r="29" spans="1:21" x14ac:dyDescent="0.3">
      <c r="A29" s="25"/>
      <c r="B29" s="25"/>
      <c r="C29" s="16" t="s">
        <v>78</v>
      </c>
      <c r="D29" s="17">
        <v>92.954499999999996</v>
      </c>
      <c r="E29" s="17">
        <v>93.3202</v>
      </c>
      <c r="F29" s="17">
        <v>69.240499999999997</v>
      </c>
      <c r="G29" s="17">
        <v>68.843299999999999</v>
      </c>
      <c r="H29" s="17">
        <v>68.861699999999999</v>
      </c>
      <c r="I29" s="17">
        <v>68.859099999999998</v>
      </c>
      <c r="J29" s="16">
        <v>93.275599999999997</v>
      </c>
      <c r="K29" s="16">
        <v>92.160600000000002</v>
      </c>
      <c r="L29" s="16">
        <v>69.401399999999995</v>
      </c>
      <c r="M29" s="16">
        <v>70.778400000000005</v>
      </c>
      <c r="N29" s="16">
        <v>68.629499999999993</v>
      </c>
      <c r="O29" s="16">
        <v>69.444199999999995</v>
      </c>
      <c r="P29" s="16">
        <v>89.177300000000002</v>
      </c>
      <c r="Q29" s="16">
        <v>88.2714</v>
      </c>
      <c r="S29" s="11" t="str">
        <f ca="1">INDIRECT(ADDRESS(1, MATCH(MAX(D29:Q29),D29:Q29,0)+3, 4),TRUE)</f>
        <v>MIOARDEPW</v>
      </c>
      <c r="T29" s="11"/>
      <c r="U29" s="11" t="str">
        <f ca="1">S29</f>
        <v>MIOARDEPW</v>
      </c>
    </row>
    <row r="30" spans="1:21" x14ac:dyDescent="0.3">
      <c r="A30" s="25"/>
      <c r="B30" s="21" t="s">
        <v>49</v>
      </c>
      <c r="C30" s="16" t="s">
        <v>23</v>
      </c>
      <c r="D30" s="17">
        <v>239.52279999999999</v>
      </c>
      <c r="E30" s="17">
        <v>239.69759999999999</v>
      </c>
      <c r="F30" s="17">
        <v>173.7167</v>
      </c>
      <c r="G30" s="17">
        <v>174.739</v>
      </c>
      <c r="H30" s="17">
        <v>234.12219999999999</v>
      </c>
      <c r="I30" s="17">
        <v>235.39699999999999</v>
      </c>
      <c r="J30" s="16">
        <v>231.18799999999999</v>
      </c>
      <c r="K30" s="16">
        <v>231.65039999999999</v>
      </c>
      <c r="L30" s="16">
        <v>174.16460000000001</v>
      </c>
      <c r="M30" s="16">
        <v>173.85120000000001</v>
      </c>
      <c r="N30" s="16">
        <v>175.05160000000001</v>
      </c>
      <c r="O30" s="16">
        <v>173.15940000000001</v>
      </c>
      <c r="P30" s="16">
        <v>218.15049999999999</v>
      </c>
      <c r="Q30" s="16">
        <v>230.86879999999999</v>
      </c>
      <c r="S30" s="11" t="str">
        <f ca="1">INDIRECT(ADDRESS(1, MATCH(MAX(D30:Q30),D30:Q30,0)+3, 4),TRUE)</f>
        <v>MIOARDEPW</v>
      </c>
      <c r="T30" s="11" t="str">
        <f ca="1">S30</f>
        <v>MIOARDEPW</v>
      </c>
      <c r="U30" s="11"/>
    </row>
    <row r="31" spans="1:21" x14ac:dyDescent="0.3">
      <c r="A31" s="25"/>
      <c r="B31" s="25"/>
      <c r="C31" s="16" t="s">
        <v>78</v>
      </c>
      <c r="D31" s="17">
        <v>266.62240000000003</v>
      </c>
      <c r="E31" s="17">
        <v>267.08870000000002</v>
      </c>
      <c r="F31" s="17">
        <v>259.4425</v>
      </c>
      <c r="G31" s="17">
        <v>257.93810000000002</v>
      </c>
      <c r="H31" s="17">
        <v>260.32479999999998</v>
      </c>
      <c r="I31" s="17">
        <v>260.72629999999998</v>
      </c>
      <c r="J31" s="16">
        <v>267.65879999999999</v>
      </c>
      <c r="K31" s="16">
        <v>267.34440000000001</v>
      </c>
      <c r="L31" s="16">
        <v>255.69399999999999</v>
      </c>
      <c r="M31" s="16">
        <v>258.32080000000002</v>
      </c>
      <c r="N31" s="16">
        <v>261.15440000000001</v>
      </c>
      <c r="O31" s="16">
        <v>257.05579999999998</v>
      </c>
      <c r="P31" s="16">
        <v>260.59750000000003</v>
      </c>
      <c r="Q31" s="16">
        <v>262.03519999999997</v>
      </c>
      <c r="S31" s="11" t="str">
        <f ca="1">INDIRECT(ADDRESS(1, MATCH(MAX(D31:Q31),D31:Q31,0)+3, 4),TRUE)</f>
        <v>MIOARPW</v>
      </c>
      <c r="T31" s="11"/>
      <c r="U31" s="11" t="str">
        <f ca="1">S31</f>
        <v>MIOARPW</v>
      </c>
    </row>
    <row r="32" spans="1:21" x14ac:dyDescent="0.3">
      <c r="B32" s="16"/>
      <c r="C32" s="16"/>
      <c r="D32" s="17"/>
      <c r="E32" s="17"/>
      <c r="F32" s="17"/>
      <c r="G32" s="17"/>
      <c r="H32" s="17"/>
      <c r="I32" s="17"/>
      <c r="S32" s="11"/>
      <c r="T32" s="11"/>
      <c r="U32" s="11"/>
    </row>
    <row r="33" spans="1:21" ht="16.2" customHeight="1" x14ac:dyDescent="0.3">
      <c r="A33" s="32" t="s">
        <v>73</v>
      </c>
      <c r="B33" s="21" t="s">
        <v>36</v>
      </c>
      <c r="C33" s="16" t="s">
        <v>23</v>
      </c>
      <c r="D33" s="17">
        <v>49.181100000000001</v>
      </c>
      <c r="E33" s="17">
        <v>51.871099999999998</v>
      </c>
      <c r="F33" s="17">
        <v>49.407800000000002</v>
      </c>
      <c r="G33" s="17">
        <v>49.305500000000002</v>
      </c>
      <c r="H33" s="17">
        <v>48.521000000000001</v>
      </c>
      <c r="I33" s="17">
        <v>48.857599999999998</v>
      </c>
      <c r="J33" s="16">
        <v>50.054900000000004</v>
      </c>
      <c r="K33" s="16">
        <v>51.742800000000003</v>
      </c>
      <c r="L33" s="16">
        <v>45.676600000000001</v>
      </c>
      <c r="M33" s="16">
        <v>43.6509</v>
      </c>
      <c r="N33" s="16">
        <v>45.934899999999999</v>
      </c>
      <c r="O33" s="16">
        <v>43.944499999999998</v>
      </c>
      <c r="P33" s="16">
        <v>48.966299999999997</v>
      </c>
      <c r="Q33" s="16">
        <v>58.5946</v>
      </c>
      <c r="S33" s="11" t="str">
        <f ca="1">INDIRECT(ADDRESS(1, MATCH(MAX(D33:Q33),D33:Q33,0)+3, 4),TRUE)</f>
        <v>NGRDPW</v>
      </c>
      <c r="T33" s="11" t="str">
        <f t="shared" ref="T33" ca="1" si="1">S33</f>
        <v>NGRDPW</v>
      </c>
      <c r="U33" s="11"/>
    </row>
    <row r="34" spans="1:21" x14ac:dyDescent="0.3">
      <c r="A34" s="25"/>
      <c r="B34" s="25"/>
      <c r="C34" s="16" t="s">
        <v>78</v>
      </c>
      <c r="D34" s="17">
        <v>66.880700000000004</v>
      </c>
      <c r="E34" s="17">
        <v>66.762799999999999</v>
      </c>
      <c r="F34" s="17">
        <v>50.142699999999998</v>
      </c>
      <c r="G34" s="17">
        <v>50.8247</v>
      </c>
      <c r="H34" s="17">
        <v>50.794400000000003</v>
      </c>
      <c r="I34" s="17">
        <v>50.2637</v>
      </c>
      <c r="J34" s="16">
        <v>66.863399999999999</v>
      </c>
      <c r="K34" s="16">
        <v>66.374600000000001</v>
      </c>
      <c r="L34" s="16">
        <v>50.105800000000002</v>
      </c>
      <c r="M34" s="16">
        <v>50.1083</v>
      </c>
      <c r="N34" s="16">
        <v>50.418199999999999</v>
      </c>
      <c r="O34" s="16">
        <v>50.3157</v>
      </c>
      <c r="P34" s="16">
        <v>60.951300000000003</v>
      </c>
      <c r="Q34" s="16">
        <v>78.724699999999999</v>
      </c>
      <c r="S34" s="11" t="str">
        <f ca="1">INDIRECT(ADDRESS(1, MATCH(MAX(D34:Q34),D34:Q34,0)+3, 4),TRUE)</f>
        <v>NGRDPW</v>
      </c>
      <c r="T34" s="11"/>
      <c r="U34" s="11" t="str">
        <f t="shared" ref="U34" ca="1" si="2">S34</f>
        <v>NGRDPW</v>
      </c>
    </row>
    <row r="35" spans="1:21" x14ac:dyDescent="0.3">
      <c r="A35" s="25"/>
      <c r="B35" s="21" t="s">
        <v>49</v>
      </c>
      <c r="C35" s="16" t="s">
        <v>23</v>
      </c>
      <c r="D35" s="17">
        <v>147.90770000000001</v>
      </c>
      <c r="E35" s="17">
        <v>147.57550000000001</v>
      </c>
      <c r="F35" s="17">
        <v>143.84649999999999</v>
      </c>
      <c r="G35" s="17">
        <v>142.92920000000001</v>
      </c>
      <c r="H35" s="17">
        <v>147.12610000000001</v>
      </c>
      <c r="I35" s="17">
        <v>147.81399999999999</v>
      </c>
      <c r="J35" s="16">
        <v>149.09039999999999</v>
      </c>
      <c r="K35" s="16">
        <v>148.96029999999999</v>
      </c>
      <c r="L35" s="16">
        <v>145.9033</v>
      </c>
      <c r="M35" s="16">
        <v>144.43870000000001</v>
      </c>
      <c r="N35" s="16">
        <v>145.58359999999999</v>
      </c>
      <c r="O35" s="16">
        <v>145.43899999999999</v>
      </c>
      <c r="P35" s="16">
        <v>147.4434</v>
      </c>
      <c r="Q35" s="16">
        <v>152.31890000000001</v>
      </c>
      <c r="S35" s="11" t="str">
        <f ca="1">INDIRECT(ADDRESS(1, MATCH(MAX(D35:Q35),D35:Q35,0)+3, 4),TRUE)</f>
        <v>NGRDPW</v>
      </c>
      <c r="T35" s="11" t="str">
        <f t="shared" ref="T35" ca="1" si="3">S35</f>
        <v>NGRDPW</v>
      </c>
      <c r="U35" s="11"/>
    </row>
    <row r="36" spans="1:21" x14ac:dyDescent="0.3">
      <c r="A36" s="25"/>
      <c r="B36" s="25"/>
      <c r="C36" s="16" t="s">
        <v>78</v>
      </c>
      <c r="D36" s="17">
        <v>188.97479999999999</v>
      </c>
      <c r="E36" s="17">
        <v>188.9606</v>
      </c>
      <c r="F36" s="17">
        <v>180.50020000000001</v>
      </c>
      <c r="G36" s="17">
        <v>182.88910000000001</v>
      </c>
      <c r="H36" s="17">
        <v>181.6831</v>
      </c>
      <c r="I36" s="17">
        <v>182.15260000000001</v>
      </c>
      <c r="J36" s="16">
        <v>189.0762</v>
      </c>
      <c r="K36" s="16">
        <v>189.31979999999999</v>
      </c>
      <c r="L36" s="16">
        <v>180.45320000000001</v>
      </c>
      <c r="M36" s="16">
        <v>181.11959999999999</v>
      </c>
      <c r="N36" s="16">
        <v>180.99510000000001</v>
      </c>
      <c r="O36" s="16">
        <v>181.81659999999999</v>
      </c>
      <c r="P36" s="16">
        <v>199.9556</v>
      </c>
      <c r="Q36" s="16">
        <v>189.22470000000001</v>
      </c>
      <c r="S36" s="11" t="str">
        <f ca="1">INDIRECT(ADDRESS(1, MATCH(MAX(D36:Q36),D36:Q36,0)+3, 4),TRUE)</f>
        <v>NGRPW</v>
      </c>
      <c r="T36" s="11"/>
      <c r="U36" s="11" t="str">
        <f t="shared" ref="U36" ca="1" si="4">S36</f>
        <v>NGRPW</v>
      </c>
    </row>
    <row r="37" spans="1:21" x14ac:dyDescent="0.3">
      <c r="A37" s="24" t="s">
        <v>59</v>
      </c>
      <c r="B37" s="25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11"/>
      <c r="T37" s="11"/>
      <c r="U37" s="11"/>
    </row>
    <row r="38" spans="1:21" ht="16.2" customHeight="1" x14ac:dyDescent="0.3">
      <c r="A38" s="26" t="s">
        <v>72</v>
      </c>
      <c r="B38" s="21" t="s">
        <v>36</v>
      </c>
      <c r="C38" s="16" t="s">
        <v>23</v>
      </c>
      <c r="D38" s="17">
        <v>87.620900000000006</v>
      </c>
      <c r="E38" s="17">
        <v>87.527900000000002</v>
      </c>
      <c r="F38" s="17">
        <v>54.767800000000001</v>
      </c>
      <c r="G38" s="17">
        <v>54.364800000000002</v>
      </c>
      <c r="H38" s="17">
        <v>87.7761</v>
      </c>
      <c r="I38" s="17">
        <v>87.359099999999998</v>
      </c>
      <c r="J38" s="16">
        <v>88.690700000000007</v>
      </c>
      <c r="K38" s="16">
        <v>88.734800000000007</v>
      </c>
      <c r="L38" s="16">
        <v>55.247799999999998</v>
      </c>
      <c r="M38" s="16">
        <v>55.482999999999997</v>
      </c>
      <c r="N38" s="16">
        <v>55.211199999999998</v>
      </c>
      <c r="O38" s="16">
        <v>54.715299999999999</v>
      </c>
      <c r="P38" s="16">
        <v>83.474999999999994</v>
      </c>
      <c r="Q38" s="16">
        <v>83.644499999999994</v>
      </c>
      <c r="S38" s="11" t="str">
        <f ca="1">INDIRECT(ADDRESS(1, MATCH(MAX(D38:Q38),D38:Q38,0)+3, 4),TRUE)</f>
        <v>MIOARDPW</v>
      </c>
      <c r="T38" s="11" t="str">
        <f ca="1">S38</f>
        <v>MIOARDPW</v>
      </c>
      <c r="U38" s="11"/>
    </row>
    <row r="39" spans="1:21" x14ac:dyDescent="0.3">
      <c r="A39" s="25"/>
      <c r="B39" s="25"/>
      <c r="C39" s="16" t="s">
        <v>78</v>
      </c>
      <c r="D39" s="17">
        <v>99.590500000000006</v>
      </c>
      <c r="E39" s="17">
        <v>99.823700000000002</v>
      </c>
      <c r="F39" s="17">
        <v>68.429400000000001</v>
      </c>
      <c r="G39" s="17">
        <v>71.340599999999995</v>
      </c>
      <c r="H39" s="17">
        <v>68.578800000000001</v>
      </c>
      <c r="I39" s="17">
        <v>71.972499999999997</v>
      </c>
      <c r="J39" s="16">
        <v>99.880700000000004</v>
      </c>
      <c r="K39" s="16">
        <v>98.873400000000004</v>
      </c>
      <c r="L39" s="16">
        <v>68.744699999999995</v>
      </c>
      <c r="M39" s="16">
        <v>71.848399999999998</v>
      </c>
      <c r="N39" s="16">
        <v>68.934100000000001</v>
      </c>
      <c r="O39" s="16">
        <v>71.465500000000006</v>
      </c>
      <c r="P39" s="16">
        <v>97.779499999999999</v>
      </c>
      <c r="Q39" s="16">
        <v>99.781899999999993</v>
      </c>
      <c r="S39" s="11" t="str">
        <f ca="1">INDIRECT(ADDRESS(1, MATCH(MAX(D39:Q39),D39:Q39,0)+3, 4),TRUE)</f>
        <v>MIOARPW</v>
      </c>
      <c r="T39" s="11"/>
      <c r="U39" s="11" t="str">
        <f ca="1">S39</f>
        <v>MIOARPW</v>
      </c>
    </row>
    <row r="40" spans="1:21" x14ac:dyDescent="0.3">
      <c r="A40" s="25"/>
      <c r="B40" s="21" t="s">
        <v>49</v>
      </c>
      <c r="C40" s="16" t="s">
        <v>23</v>
      </c>
      <c r="D40" s="17">
        <v>259.52910000000003</v>
      </c>
      <c r="E40" s="17">
        <v>261.78399999999999</v>
      </c>
      <c r="F40" s="17">
        <v>189.84200000000001</v>
      </c>
      <c r="G40" s="17">
        <v>187.23429999999999</v>
      </c>
      <c r="H40" s="17">
        <v>261.0641</v>
      </c>
      <c r="I40" s="17">
        <v>261.43779999999998</v>
      </c>
      <c r="J40" s="16">
        <v>262.64260000000002</v>
      </c>
      <c r="K40" s="16">
        <v>261.50749999999999</v>
      </c>
      <c r="L40" s="16">
        <v>188.79750000000001</v>
      </c>
      <c r="M40" s="16">
        <v>188.11709999999999</v>
      </c>
      <c r="N40" s="16">
        <v>187.7756</v>
      </c>
      <c r="O40" s="16">
        <v>188.58109999999999</v>
      </c>
      <c r="P40" s="16">
        <v>251.13390000000001</v>
      </c>
      <c r="Q40" s="16">
        <v>251.73779999999999</v>
      </c>
      <c r="S40" s="11" t="str">
        <f ca="1">INDIRECT(ADDRESS(1, MATCH(MAX(D40:Q40),D40:Q40,0)+3, 4),TRUE)</f>
        <v>MIOARPW</v>
      </c>
      <c r="T40" s="11" t="str">
        <f ca="1">S40</f>
        <v>MIOARPW</v>
      </c>
      <c r="U40" s="11"/>
    </row>
    <row r="41" spans="1:21" x14ac:dyDescent="0.3">
      <c r="A41" s="25"/>
      <c r="B41" s="25"/>
      <c r="C41" s="16" t="s">
        <v>78</v>
      </c>
      <c r="D41" s="17">
        <v>310.27089999999998</v>
      </c>
      <c r="E41" s="17">
        <v>309.98070000000001</v>
      </c>
      <c r="F41" s="17">
        <v>288.71370000000002</v>
      </c>
      <c r="G41" s="17">
        <v>290.85300000000001</v>
      </c>
      <c r="H41" s="17">
        <v>290.04739999999998</v>
      </c>
      <c r="I41" s="17">
        <v>289.88529999999997</v>
      </c>
      <c r="J41" s="16">
        <v>311.13029999999998</v>
      </c>
      <c r="K41" s="16">
        <v>310.3974</v>
      </c>
      <c r="L41" s="16">
        <v>289.83479999999997</v>
      </c>
      <c r="M41" s="16">
        <v>289.1019</v>
      </c>
      <c r="N41" s="16">
        <v>288.56360000000001</v>
      </c>
      <c r="O41" s="16">
        <v>289.59089999999998</v>
      </c>
      <c r="P41" s="16">
        <v>300.20060000000001</v>
      </c>
      <c r="Q41" s="16">
        <v>297.9889</v>
      </c>
      <c r="S41" s="11" t="str">
        <f ca="1">INDIRECT(ADDRESS(1, MATCH(MAX(D41:Q41),D41:Q41,0)+3, 4),TRUE)</f>
        <v>MIOARPW</v>
      </c>
      <c r="T41" s="11"/>
      <c r="U41" s="11" t="str">
        <f ca="1">S41</f>
        <v>MIOARPW</v>
      </c>
    </row>
    <row r="42" spans="1:21" x14ac:dyDescent="0.3">
      <c r="B42" s="16"/>
      <c r="C42" s="16"/>
      <c r="D42" s="17"/>
      <c r="E42" s="17"/>
      <c r="F42" s="17"/>
      <c r="G42" s="17"/>
      <c r="H42" s="17"/>
      <c r="I42" s="17"/>
      <c r="S42" s="11"/>
      <c r="T42" s="11"/>
      <c r="U42" s="11"/>
    </row>
    <row r="43" spans="1:21" ht="16.2" customHeight="1" x14ac:dyDescent="0.3">
      <c r="A43" s="32" t="s">
        <v>73</v>
      </c>
      <c r="B43" s="21" t="s">
        <v>36</v>
      </c>
      <c r="C43" s="16" t="s">
        <v>23</v>
      </c>
      <c r="D43" s="17">
        <v>38.729599999999998</v>
      </c>
      <c r="E43" s="17">
        <v>51.842700000000001</v>
      </c>
      <c r="F43" s="17">
        <v>45.153599999999997</v>
      </c>
      <c r="G43" s="17">
        <v>44.8566</v>
      </c>
      <c r="H43" s="17">
        <v>38.820399999999999</v>
      </c>
      <c r="I43" s="17">
        <v>39.232700000000001</v>
      </c>
      <c r="J43" s="16">
        <v>40.088000000000001</v>
      </c>
      <c r="K43" s="16">
        <v>52.097499999999997</v>
      </c>
      <c r="L43" s="16">
        <v>40.427500000000002</v>
      </c>
      <c r="M43" s="16">
        <v>42.978700000000003</v>
      </c>
      <c r="N43" s="16">
        <v>40.379399999999997</v>
      </c>
      <c r="O43" s="16">
        <v>43.619599999999998</v>
      </c>
      <c r="P43" s="16">
        <v>38.141399999999997</v>
      </c>
      <c r="Q43" s="16">
        <v>58.5501</v>
      </c>
      <c r="S43" s="11" t="str">
        <f ca="1">INDIRECT(ADDRESS(1, MATCH(MAX(D43:Q43),D43:Q43,0)+3, 4),TRUE)</f>
        <v>NGRDPW</v>
      </c>
      <c r="T43" s="11" t="str">
        <f t="shared" ref="T43" ca="1" si="5">S43</f>
        <v>NGRDPW</v>
      </c>
      <c r="U43" s="11"/>
    </row>
    <row r="44" spans="1:21" x14ac:dyDescent="0.3">
      <c r="A44" s="25"/>
      <c r="B44" s="25"/>
      <c r="C44" s="16" t="s">
        <v>78</v>
      </c>
      <c r="D44" s="17">
        <v>58.4026</v>
      </c>
      <c r="E44" s="17">
        <v>61.674100000000003</v>
      </c>
      <c r="F44" s="17">
        <v>46.110300000000002</v>
      </c>
      <c r="G44" s="17">
        <v>50.4392</v>
      </c>
      <c r="H44" s="17">
        <v>46.694099999999999</v>
      </c>
      <c r="I44" s="17">
        <v>50.190100000000001</v>
      </c>
      <c r="J44" s="16">
        <v>58.424199999999999</v>
      </c>
      <c r="K44" s="16">
        <v>61.390099999999997</v>
      </c>
      <c r="L44" s="16">
        <v>46.076300000000003</v>
      </c>
      <c r="M44" s="16">
        <v>50.476100000000002</v>
      </c>
      <c r="N44" s="16">
        <v>46.536499999999997</v>
      </c>
      <c r="O44" s="16">
        <v>50.204000000000001</v>
      </c>
      <c r="P44" s="16">
        <v>53.079700000000003</v>
      </c>
      <c r="Q44" s="16">
        <v>69.787400000000005</v>
      </c>
      <c r="S44" s="11" t="str">
        <f ca="1">INDIRECT(ADDRESS(1, MATCH(MAX(D44:Q44),D44:Q44,0)+3, 4),TRUE)</f>
        <v>NGRDPW</v>
      </c>
      <c r="T44" s="11"/>
      <c r="U44" s="11" t="str">
        <f t="shared" ref="U44" ca="1" si="6">S44</f>
        <v>NGRDPW</v>
      </c>
    </row>
    <row r="45" spans="1:21" x14ac:dyDescent="0.3">
      <c r="A45" s="25"/>
      <c r="B45" s="21" t="s">
        <v>49</v>
      </c>
      <c r="C45" s="16" t="s">
        <v>23</v>
      </c>
      <c r="D45" s="17">
        <v>146.4624</v>
      </c>
      <c r="E45" s="17">
        <v>147.6011</v>
      </c>
      <c r="F45" s="17">
        <v>151.17490000000001</v>
      </c>
      <c r="G45" s="17">
        <v>151.46019999999999</v>
      </c>
      <c r="H45" s="17">
        <v>146.61510000000001</v>
      </c>
      <c r="I45" s="17">
        <v>146.9709</v>
      </c>
      <c r="J45" s="16">
        <v>149.72139999999999</v>
      </c>
      <c r="K45" s="16">
        <v>150.70609999999999</v>
      </c>
      <c r="L45" s="16">
        <v>151.16540000000001</v>
      </c>
      <c r="M45" s="16">
        <v>147.3775</v>
      </c>
      <c r="N45" s="16">
        <v>150.74080000000001</v>
      </c>
      <c r="O45" s="16">
        <v>147.60149999999999</v>
      </c>
      <c r="P45" s="16">
        <v>144.98269999999999</v>
      </c>
      <c r="Q45" s="16">
        <v>149.98820000000001</v>
      </c>
      <c r="S45" s="11" t="str">
        <f ca="1">INDIRECT(ADDRESS(1, MATCH(MAX(D45:Q45),D45:Q45,0)+3, 4),TRUE)</f>
        <v>DAG1RDEPW</v>
      </c>
      <c r="T45" s="11" t="str">
        <f t="shared" ref="T45" ca="1" si="7">S45</f>
        <v>DAG1RDEPW</v>
      </c>
      <c r="U45" s="11"/>
    </row>
    <row r="46" spans="1:21" x14ac:dyDescent="0.3">
      <c r="A46" s="25"/>
      <c r="B46" s="25"/>
      <c r="C46" s="16" t="s">
        <v>78</v>
      </c>
      <c r="D46" s="17">
        <v>193.61089999999999</v>
      </c>
      <c r="E46" s="17">
        <v>194.25</v>
      </c>
      <c r="F46" s="17">
        <v>189.21889999999999</v>
      </c>
      <c r="G46" s="17">
        <v>189.43819999999999</v>
      </c>
      <c r="H46" s="17">
        <v>189.1574</v>
      </c>
      <c r="I46" s="17">
        <v>189.75739999999999</v>
      </c>
      <c r="J46" s="16">
        <v>193.6362</v>
      </c>
      <c r="K46" s="16">
        <v>194.214</v>
      </c>
      <c r="L46" s="16">
        <v>189.13059999999999</v>
      </c>
      <c r="M46" s="16">
        <v>188.8476</v>
      </c>
      <c r="N46" s="16">
        <v>189.31630000000001</v>
      </c>
      <c r="O46" s="16">
        <v>190.5864</v>
      </c>
      <c r="P46" s="16">
        <v>195.30799999999999</v>
      </c>
      <c r="Q46" s="16">
        <v>192.47069999999999</v>
      </c>
      <c r="S46" s="11" t="str">
        <f ca="1">INDIRECT(ADDRESS(1, MATCH(MAX(D46:Q46),D46:Q46,0)+3, 4),TRUE)</f>
        <v>NGRPW</v>
      </c>
      <c r="T46" s="11"/>
      <c r="U46" s="11" t="str">
        <f t="shared" ref="U46" ca="1" si="8">S46</f>
        <v>NGRPW</v>
      </c>
    </row>
  </sheetData>
  <mergeCells count="46">
    <mergeCell ref="A27:C27"/>
    <mergeCell ref="A28:A31"/>
    <mergeCell ref="B28:B29"/>
    <mergeCell ref="B30:B31"/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17:C17"/>
    <mergeCell ref="A18:A21"/>
    <mergeCell ref="B18:B19"/>
    <mergeCell ref="B20:B21"/>
    <mergeCell ref="A23:A26"/>
    <mergeCell ref="B23:B24"/>
    <mergeCell ref="B25:B26"/>
    <mergeCell ref="P1:P2"/>
    <mergeCell ref="Q1:Q2"/>
    <mergeCell ref="A13:A16"/>
    <mergeCell ref="B13:B14"/>
    <mergeCell ref="B15:B16"/>
    <mergeCell ref="A3:C3"/>
    <mergeCell ref="A4:C4"/>
    <mergeCell ref="N1:N2"/>
    <mergeCell ref="A1:C1"/>
    <mergeCell ref="D1:D2"/>
    <mergeCell ref="E1:E2"/>
    <mergeCell ref="F1:F2"/>
    <mergeCell ref="G1:G2"/>
    <mergeCell ref="H1:H2"/>
    <mergeCell ref="O1:O2"/>
    <mergeCell ref="I1:I2"/>
    <mergeCell ref="J1:J2"/>
    <mergeCell ref="K1:K2"/>
    <mergeCell ref="L1:L2"/>
    <mergeCell ref="M1:M2"/>
    <mergeCell ref="A7:C7"/>
    <mergeCell ref="A8:A11"/>
    <mergeCell ref="B8:B9"/>
    <mergeCell ref="B10:B11"/>
    <mergeCell ref="A6:C6"/>
  </mergeCells>
  <phoneticPr fontId="1" type="noConversion"/>
  <conditionalFormatting sqref="S1:U7 S47:U1048576">
    <cfRule type="containsText" dxfId="122" priority="13" operator="containsText" text="EPW">
      <formula>NOT(ISERROR(SEARCH("EPW",S1)))</formula>
    </cfRule>
    <cfRule type="containsText" dxfId="121" priority="14" operator="containsText" text="MIOA">
      <formula>NOT(ISERROR(SEARCH("MIOA",S1)))</formula>
    </cfRule>
    <cfRule type="containsText" dxfId="120" priority="15" operator="containsText" text="DAG">
      <formula>NOT(ISERROR(SEARCH("DAG",S1)))</formula>
    </cfRule>
  </conditionalFormatting>
  <conditionalFormatting sqref="S27:U46 S8:U17">
    <cfRule type="containsText" dxfId="119" priority="10" operator="containsText" text="EPW">
      <formula>NOT(ISERROR(SEARCH("EPW",S8)))</formula>
    </cfRule>
    <cfRule type="containsText" dxfId="118" priority="11" operator="containsText" text="MIOA">
      <formula>NOT(ISERROR(SEARCH("MIOA",S8)))</formula>
    </cfRule>
    <cfRule type="containsText" dxfId="117" priority="12" operator="containsText" text="DAG">
      <formula>NOT(ISERROR(SEARCH("DAG",S8)))</formula>
    </cfRule>
  </conditionalFormatting>
  <conditionalFormatting sqref="S22:U22">
    <cfRule type="containsText" dxfId="116" priority="7" operator="containsText" text="EPW">
      <formula>NOT(ISERROR(SEARCH("EPW",S22)))</formula>
    </cfRule>
    <cfRule type="containsText" dxfId="115" priority="8" operator="containsText" text="MIOA">
      <formula>NOT(ISERROR(SEARCH("MIOA",S22)))</formula>
    </cfRule>
    <cfRule type="containsText" dxfId="114" priority="9" operator="containsText" text="DAG">
      <formula>NOT(ISERROR(SEARCH("DAG",S22)))</formula>
    </cfRule>
  </conditionalFormatting>
  <conditionalFormatting sqref="S18:U21">
    <cfRule type="containsText" dxfId="113" priority="4" operator="containsText" text="EPW">
      <formula>NOT(ISERROR(SEARCH("EPW",S18)))</formula>
    </cfRule>
    <cfRule type="containsText" dxfId="112" priority="5" operator="containsText" text="MIOA">
      <formula>NOT(ISERROR(SEARCH("MIOA",S18)))</formula>
    </cfRule>
    <cfRule type="containsText" dxfId="111" priority="6" operator="containsText" text="DAG">
      <formula>NOT(ISERROR(SEARCH("DAG",S18)))</formula>
    </cfRule>
  </conditionalFormatting>
  <conditionalFormatting sqref="S23:U26">
    <cfRule type="containsText" dxfId="110" priority="1" operator="containsText" text="EPW">
      <formula>NOT(ISERROR(SEARCH("EPW",S23)))</formula>
    </cfRule>
    <cfRule type="containsText" dxfId="109" priority="2" operator="containsText" text="MIOA">
      <formula>NOT(ISERROR(SEARCH("MIOA",S23)))</formula>
    </cfRule>
    <cfRule type="containsText" dxfId="108" priority="3" operator="containsText" text="DAG">
      <formula>NOT(ISERROR(SEARCH("DAG",S23)))</formula>
    </cfRule>
  </conditionalFormatting>
  <conditionalFormatting sqref="D12:Q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Q8">
    <cfRule type="top10" dxfId="107" priority="20" rank="1"/>
    <cfRule type="top10" dxfId="106" priority="21" rank="2"/>
    <cfRule type="top10" dxfId="105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Q12">
    <cfRule type="top10" dxfId="104" priority="24" rank="1"/>
    <cfRule type="top10" dxfId="103" priority="25" rank="2"/>
    <cfRule type="top10" dxfId="102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Q9">
    <cfRule type="top10" dxfId="101" priority="28" rank="1"/>
    <cfRule type="top10" dxfId="100" priority="29" rank="2"/>
    <cfRule type="top10" dxfId="99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Q10">
    <cfRule type="top10" dxfId="98" priority="32" rank="1"/>
    <cfRule type="top10" dxfId="97" priority="33" rank="2"/>
    <cfRule type="top10" dxfId="96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Q11">
    <cfRule type="top10" dxfId="95" priority="36" rank="1"/>
    <cfRule type="top10" dxfId="94" priority="37" rank="2"/>
    <cfRule type="top10" dxfId="93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Q13">
    <cfRule type="top10" dxfId="92" priority="40" rank="1"/>
    <cfRule type="top10" dxfId="91" priority="41" rank="2"/>
    <cfRule type="top10" dxfId="90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Q14">
    <cfRule type="top10" dxfId="89" priority="44" rank="1"/>
    <cfRule type="top10" dxfId="88" priority="45" rank="2"/>
    <cfRule type="top10" dxfId="87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Q15">
    <cfRule type="top10" dxfId="86" priority="48" rank="1"/>
    <cfRule type="top10" dxfId="85" priority="49" rank="2"/>
    <cfRule type="top10" dxfId="84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Q16">
    <cfRule type="top10" dxfId="83" priority="52" rank="1"/>
    <cfRule type="top10" dxfId="82" priority="53" rank="2"/>
    <cfRule type="top10" dxfId="81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Q18">
    <cfRule type="top10" dxfId="80" priority="56" rank="1"/>
    <cfRule type="top10" dxfId="79" priority="57" rank="2"/>
    <cfRule type="top10" dxfId="78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Q22">
    <cfRule type="top10" dxfId="77" priority="60" rank="1"/>
    <cfRule type="top10" dxfId="76" priority="61" rank="2"/>
    <cfRule type="top10" dxfId="75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Q19">
    <cfRule type="top10" dxfId="74" priority="64" rank="1"/>
    <cfRule type="top10" dxfId="73" priority="65" rank="2"/>
    <cfRule type="top10" dxfId="72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Q20">
    <cfRule type="top10" dxfId="71" priority="68" rank="1"/>
    <cfRule type="top10" dxfId="70" priority="69" rank="2"/>
    <cfRule type="top10" dxfId="69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Q21">
    <cfRule type="top10" dxfId="68" priority="72" rank="1"/>
    <cfRule type="top10" dxfId="67" priority="73" rank="2"/>
    <cfRule type="top10" dxfId="66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Q23">
    <cfRule type="top10" dxfId="65" priority="76" rank="1"/>
    <cfRule type="top10" dxfId="64" priority="77" rank="2"/>
    <cfRule type="top10" dxfId="63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Q24">
    <cfRule type="top10" dxfId="62" priority="80" rank="1"/>
    <cfRule type="top10" dxfId="61" priority="81" rank="2"/>
    <cfRule type="top10" dxfId="60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Q25">
    <cfRule type="top10" dxfId="59" priority="84" rank="1"/>
    <cfRule type="top10" dxfId="58" priority="85" rank="2"/>
    <cfRule type="top10" dxfId="57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Q26">
    <cfRule type="top10" dxfId="56" priority="88" rank="1"/>
    <cfRule type="top10" dxfId="55" priority="89" rank="2"/>
    <cfRule type="top10" dxfId="54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Q28">
    <cfRule type="top10" dxfId="53" priority="92" rank="1"/>
    <cfRule type="top10" dxfId="52" priority="93" rank="2"/>
    <cfRule type="top10" dxfId="51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Q32">
    <cfRule type="top10" dxfId="50" priority="96" rank="1"/>
    <cfRule type="top10" dxfId="49" priority="97" rank="2"/>
    <cfRule type="top10" dxfId="48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Q29">
    <cfRule type="top10" dxfId="47" priority="100" rank="1"/>
    <cfRule type="top10" dxfId="46" priority="101" rank="2"/>
    <cfRule type="top10" dxfId="45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Q30">
    <cfRule type="top10" dxfId="44" priority="104" rank="1"/>
    <cfRule type="top10" dxfId="43" priority="105" rank="2"/>
    <cfRule type="top10" dxfId="42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Q31">
    <cfRule type="top10" dxfId="41" priority="108" rank="1"/>
    <cfRule type="top10" dxfId="40" priority="109" rank="2"/>
    <cfRule type="top10" dxfId="39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Q33">
    <cfRule type="top10" dxfId="38" priority="112" rank="1"/>
    <cfRule type="top10" dxfId="37" priority="113" rank="2"/>
    <cfRule type="top10" dxfId="36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Q34">
    <cfRule type="top10" dxfId="35" priority="116" rank="1"/>
    <cfRule type="top10" dxfId="34" priority="117" rank="2"/>
    <cfRule type="top10" dxfId="33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Q35">
    <cfRule type="top10" dxfId="32" priority="120" rank="1"/>
    <cfRule type="top10" dxfId="31" priority="121" rank="2"/>
    <cfRule type="top10" dxfId="30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Q36">
    <cfRule type="top10" dxfId="29" priority="124" rank="1"/>
    <cfRule type="top10" dxfId="28" priority="125" rank="2"/>
    <cfRule type="top10" dxfId="27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Q38">
    <cfRule type="top10" dxfId="26" priority="128" rank="1"/>
    <cfRule type="top10" dxfId="25" priority="129" rank="2"/>
    <cfRule type="top10" dxfId="24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Q42">
    <cfRule type="top10" dxfId="23" priority="132" rank="1"/>
    <cfRule type="top10" dxfId="22" priority="133" rank="2"/>
    <cfRule type="top10" dxfId="21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Q39">
    <cfRule type="top10" dxfId="20" priority="136" rank="1"/>
    <cfRule type="top10" dxfId="19" priority="137" rank="2"/>
    <cfRule type="top10" dxfId="18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Q40">
    <cfRule type="top10" dxfId="17" priority="140" rank="1"/>
    <cfRule type="top10" dxfId="16" priority="141" rank="2"/>
    <cfRule type="top10" dxfId="15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Q41">
    <cfRule type="top10" dxfId="14" priority="144" rank="1"/>
    <cfRule type="top10" dxfId="13" priority="145" rank="2"/>
    <cfRule type="top10" dxfId="12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Q43">
    <cfRule type="top10" dxfId="11" priority="148" rank="1"/>
    <cfRule type="top10" dxfId="10" priority="149" rank="2"/>
    <cfRule type="top10" dxfId="9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Q44">
    <cfRule type="top10" dxfId="8" priority="152" rank="1"/>
    <cfRule type="top10" dxfId="7" priority="153" rank="2"/>
    <cfRule type="top10" dxfId="6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Q45">
    <cfRule type="top10" dxfId="5" priority="156" rank="1"/>
    <cfRule type="top10" dxfId="4" priority="157" rank="2"/>
    <cfRule type="top10" dxfId="3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Q46">
    <cfRule type="top10" dxfId="2" priority="160" rank="1"/>
    <cfRule type="top10" dxfId="1" priority="161" rank="2"/>
    <cfRule type="top10" dxfId="0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2019-12-02T17:07:24Z</dcterms:modified>
</cp:coreProperties>
</file>