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yp\PycharmProjects\project_nw_191027\result\"/>
    </mc:Choice>
  </mc:AlternateContent>
  <xr:revisionPtr revIDLastSave="0" documentId="13_ncr:1_{74C5AA9E-E7F3-421A-934F-9B84EA072576}" xr6:coauthVersionLast="45" xr6:coauthVersionMax="45" xr10:uidLastSave="{00000000-0000-0000-0000-000000000000}"/>
  <bookViews>
    <workbookView xWindow="1068" yWindow="-108" windowWidth="22080" windowHeight="13176" firstSheet="1" activeTab="1" xr2:uid="{00000000-000D-0000-FFFF-FFFF00000000}"/>
  </bookViews>
  <sheets>
    <sheet name="Introduction" sheetId="1" state="hidden" r:id="rId1"/>
    <sheet name="profit_d (ic)" sheetId="13" r:id="rId2"/>
    <sheet name="profit_d (wc)" sheetId="14" r:id="rId3"/>
    <sheet name="profit_dp (ic)" sheetId="3" r:id="rId4"/>
    <sheet name="profit_dp (wc)" sheetId="10" r:id="rId5"/>
    <sheet name="profit_p (ic)" sheetId="15" r:id="rId6"/>
    <sheet name="profit_p (wc)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" i="16" l="1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BC40" i="15"/>
  <c r="BC19" i="16"/>
  <c r="BC20" i="14"/>
  <c r="BC30" i="16"/>
  <c r="BC34" i="15"/>
  <c r="BC44" i="10"/>
  <c r="BC44" i="15"/>
  <c r="BC35" i="16"/>
  <c r="BC44" i="14"/>
  <c r="BC33" i="16"/>
  <c r="BC33" i="15"/>
  <c r="BC45" i="10"/>
  <c r="BC14" i="3"/>
  <c r="BC25" i="15"/>
  <c r="BC18" i="16"/>
  <c r="BC28" i="16"/>
  <c r="BC14" i="15"/>
  <c r="BC33" i="3"/>
  <c r="BC38" i="14"/>
  <c r="BC46" i="15"/>
  <c r="BC15" i="14"/>
  <c r="BC34" i="14"/>
  <c r="BC36" i="3"/>
  <c r="BC9" i="10"/>
  <c r="BC35" i="15"/>
  <c r="BC18" i="14"/>
  <c r="BC18" i="10"/>
  <c r="BC23" i="10"/>
  <c r="BC35" i="3"/>
  <c r="BC44" i="3"/>
  <c r="BC21" i="15"/>
  <c r="BC40" i="10"/>
  <c r="BC10" i="3"/>
  <c r="BC39" i="10"/>
  <c r="BC10" i="10"/>
  <c r="BC28" i="14"/>
  <c r="BC30" i="3"/>
  <c r="BC18" i="3"/>
  <c r="BC45" i="3"/>
  <c r="BC41" i="10"/>
  <c r="BC30" i="15"/>
  <c r="BC24" i="10"/>
  <c r="BC24" i="3"/>
  <c r="BC11" i="16"/>
  <c r="BC13" i="10"/>
  <c r="BC39" i="15"/>
  <c r="BC26" i="10"/>
  <c r="BC26" i="15"/>
  <c r="BC19" i="15"/>
  <c r="BC16" i="16"/>
  <c r="BC15" i="3"/>
  <c r="BC8" i="14"/>
  <c r="BC41" i="16"/>
  <c r="BC29" i="10"/>
  <c r="BC46" i="14"/>
  <c r="BC13" i="15"/>
  <c r="BC23" i="16"/>
  <c r="BC11" i="15"/>
  <c r="BC11" i="14"/>
  <c r="BC29" i="16"/>
  <c r="BC23" i="14"/>
  <c r="BC38" i="15"/>
  <c r="BC16" i="10"/>
  <c r="BC34" i="10"/>
  <c r="BC16" i="15"/>
  <c r="BC19" i="3"/>
  <c r="BC13" i="3"/>
  <c r="BC30" i="14"/>
  <c r="BC39" i="3"/>
  <c r="BC26" i="3"/>
  <c r="BC46" i="10"/>
  <c r="BC21" i="16"/>
  <c r="BC14" i="14"/>
  <c r="BC43" i="15"/>
  <c r="BC33" i="14"/>
  <c r="BC9" i="14"/>
  <c r="BC9" i="15"/>
  <c r="BC25" i="16"/>
  <c r="BC41" i="15"/>
  <c r="BC20" i="10"/>
  <c r="BC31" i="15"/>
  <c r="BC36" i="14"/>
  <c r="BC10" i="14"/>
  <c r="BC29" i="3"/>
  <c r="BC28" i="3"/>
  <c r="BC13" i="14"/>
  <c r="BC24" i="16"/>
  <c r="BC36" i="16"/>
  <c r="BC46" i="3"/>
  <c r="BC45" i="14"/>
  <c r="BC34" i="3"/>
  <c r="BC35" i="10"/>
  <c r="BC30" i="10"/>
  <c r="BC38" i="3"/>
  <c r="BC23" i="15"/>
  <c r="BC16" i="3"/>
  <c r="BC23" i="3"/>
  <c r="BC31" i="3"/>
  <c r="BC34" i="16"/>
  <c r="BC20" i="15"/>
  <c r="BC39" i="14"/>
  <c r="BC20" i="3"/>
  <c r="BC10" i="16"/>
  <c r="BC14" i="16"/>
  <c r="BC36" i="10"/>
  <c r="BC21" i="3"/>
  <c r="BC24" i="14"/>
  <c r="BC18" i="15"/>
  <c r="BC36" i="15"/>
  <c r="BC28" i="10"/>
  <c r="BC43" i="14"/>
  <c r="BC28" i="15"/>
  <c r="BC25" i="3"/>
  <c r="BC35" i="14"/>
  <c r="BC19" i="10"/>
  <c r="BC10" i="15"/>
  <c r="BC21" i="14"/>
  <c r="BC16" i="14"/>
  <c r="BC8" i="16"/>
  <c r="BC40" i="16"/>
  <c r="BC33" i="10"/>
  <c r="BC11" i="10"/>
  <c r="BC15" i="15"/>
  <c r="BC25" i="14"/>
  <c r="BC31" i="14"/>
  <c r="BC44" i="16"/>
  <c r="BC45" i="15"/>
  <c r="BC43" i="3"/>
  <c r="BC29" i="14"/>
  <c r="BC8" i="15"/>
  <c r="BC38" i="16"/>
  <c r="BC43" i="10"/>
  <c r="BC8" i="3"/>
  <c r="BC9" i="16"/>
  <c r="BC24" i="15"/>
  <c r="BC31" i="10"/>
  <c r="BC25" i="10"/>
  <c r="BC26" i="14"/>
  <c r="BC45" i="16"/>
  <c r="BC20" i="16"/>
  <c r="BC40" i="14"/>
  <c r="BC41" i="14"/>
  <c r="BC11" i="3"/>
  <c r="BC13" i="16"/>
  <c r="BC14" i="10"/>
  <c r="BC15" i="16"/>
  <c r="BC39" i="16"/>
  <c r="BC15" i="10"/>
  <c r="BC43" i="16"/>
  <c r="BC21" i="10"/>
  <c r="BC38" i="10"/>
  <c r="BC41" i="3"/>
  <c r="BC29" i="15"/>
  <c r="BC19" i="14"/>
  <c r="BC26" i="16"/>
  <c r="BC40" i="3"/>
  <c r="BC31" i="16"/>
  <c r="BC46" i="16"/>
  <c r="BC9" i="3"/>
  <c r="BC8" i="10"/>
  <c r="BD13" i="16" l="1"/>
  <c r="BD28" i="16"/>
  <c r="BE14" i="16"/>
  <c r="BE19" i="16"/>
  <c r="BE29" i="16"/>
  <c r="BE39" i="16"/>
  <c r="BD43" i="16"/>
  <c r="BE9" i="16"/>
  <c r="BE24" i="16"/>
  <c r="BE34" i="16"/>
  <c r="BE44" i="16"/>
  <c r="BD8" i="16"/>
  <c r="BD20" i="16"/>
  <c r="BD33" i="16"/>
  <c r="BD10" i="16"/>
  <c r="BD15" i="16"/>
  <c r="BD25" i="16"/>
  <c r="BD30" i="16"/>
  <c r="BD35" i="16"/>
  <c r="BD40" i="16"/>
  <c r="BD45" i="16"/>
  <c r="BD23" i="16"/>
  <c r="BE11" i="16"/>
  <c r="BE21" i="16"/>
  <c r="BE31" i="16"/>
  <c r="BE46" i="16"/>
  <c r="BD18" i="16"/>
  <c r="BD38" i="16"/>
  <c r="BE16" i="16"/>
  <c r="BE26" i="16"/>
  <c r="BE36" i="16"/>
  <c r="BE41" i="16"/>
  <c r="BD13" i="15"/>
  <c r="BD43" i="15"/>
  <c r="BE9" i="15"/>
  <c r="BE14" i="15"/>
  <c r="BE19" i="15"/>
  <c r="BE24" i="15"/>
  <c r="BE29" i="15"/>
  <c r="BE39" i="15"/>
  <c r="BE44" i="15"/>
  <c r="BD33" i="15"/>
  <c r="BE34" i="15"/>
  <c r="BD18" i="15"/>
  <c r="BD38" i="15"/>
  <c r="BD15" i="15"/>
  <c r="BD25" i="15"/>
  <c r="BD30" i="15"/>
  <c r="BD35" i="15"/>
  <c r="BD40" i="15"/>
  <c r="BD45" i="15"/>
  <c r="BD23" i="15"/>
  <c r="BD10" i="15"/>
  <c r="BE16" i="15"/>
  <c r="BE26" i="15"/>
  <c r="BE31" i="15"/>
  <c r="BE41" i="15"/>
  <c r="BE46" i="15"/>
  <c r="BD8" i="15"/>
  <c r="BD28" i="15"/>
  <c r="BD20" i="15"/>
  <c r="BE11" i="15"/>
  <c r="BE21" i="15"/>
  <c r="BE36" i="15"/>
  <c r="BD28" i="10"/>
  <c r="BE14" i="10"/>
  <c r="BE24" i="10"/>
  <c r="BE29" i="10"/>
  <c r="BE39" i="10"/>
  <c r="BE44" i="10"/>
  <c r="BD13" i="10"/>
  <c r="BD38" i="10"/>
  <c r="BE9" i="10"/>
  <c r="BE19" i="10"/>
  <c r="BE34" i="10"/>
  <c r="BD43" i="10"/>
  <c r="BD15" i="10"/>
  <c r="BD25" i="10"/>
  <c r="BD30" i="10"/>
  <c r="BD40" i="10"/>
  <c r="BD18" i="10"/>
  <c r="BD10" i="10"/>
  <c r="BD20" i="10"/>
  <c r="BD35" i="10"/>
  <c r="BD45" i="10"/>
  <c r="BD33" i="10"/>
  <c r="BE16" i="10"/>
  <c r="BE26" i="10"/>
  <c r="BE31" i="10"/>
  <c r="BE41" i="10"/>
  <c r="BE46" i="10"/>
  <c r="BD8" i="10"/>
  <c r="BD23" i="10"/>
  <c r="BE11" i="10"/>
  <c r="BE21" i="10"/>
  <c r="BE36" i="10"/>
  <c r="BD43" i="3"/>
  <c r="BE14" i="3"/>
  <c r="BE24" i="3"/>
  <c r="BE29" i="3"/>
  <c r="BE39" i="3"/>
  <c r="BE44" i="3"/>
  <c r="BD38" i="3"/>
  <c r="BE9" i="3"/>
  <c r="BE19" i="3"/>
  <c r="BE34" i="3"/>
  <c r="BD8" i="3"/>
  <c r="BD28" i="3"/>
  <c r="BD15" i="3"/>
  <c r="BD25" i="3"/>
  <c r="BD30" i="3"/>
  <c r="BD35" i="3"/>
  <c r="BD45" i="3"/>
  <c r="BD18" i="3"/>
  <c r="BD10" i="3"/>
  <c r="BD20" i="3"/>
  <c r="BD40" i="3"/>
  <c r="BD13" i="3"/>
  <c r="BD23" i="3"/>
  <c r="BE16" i="3"/>
  <c r="BE26" i="3"/>
  <c r="BE31" i="3"/>
  <c r="BE36" i="3"/>
  <c r="BE46" i="3"/>
  <c r="BD33" i="3"/>
  <c r="BE11" i="3"/>
  <c r="BE21" i="3"/>
  <c r="BE41" i="3"/>
  <c r="BD13" i="14"/>
  <c r="BD38" i="14"/>
  <c r="BE14" i="14"/>
  <c r="BE24" i="14"/>
  <c r="BE34" i="14"/>
  <c r="BE44" i="14"/>
  <c r="BD8" i="14"/>
  <c r="BD28" i="14"/>
  <c r="BE9" i="14"/>
  <c r="BE19" i="14"/>
  <c r="BE29" i="14"/>
  <c r="BE39" i="14"/>
  <c r="BD43" i="14"/>
  <c r="BD15" i="14"/>
  <c r="BD25" i="14"/>
  <c r="BD35" i="14"/>
  <c r="BD45" i="14"/>
  <c r="BD33" i="14"/>
  <c r="BD10" i="14"/>
  <c r="BD20" i="14"/>
  <c r="BD30" i="14"/>
  <c r="BD40" i="14"/>
  <c r="BD18" i="14"/>
  <c r="BE16" i="14"/>
  <c r="BE26" i="14"/>
  <c r="BE36" i="14"/>
  <c r="BE46" i="14"/>
  <c r="BD23" i="14"/>
  <c r="BE11" i="14"/>
  <c r="BE21" i="14"/>
  <c r="BE31" i="14"/>
  <c r="BE41" i="14"/>
  <c r="P1" i="13" l="1"/>
  <c r="Q1" i="13"/>
  <c r="R1" i="13"/>
  <c r="S1" i="13"/>
  <c r="BA1" i="13" l="1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O1" i="13"/>
  <c r="N1" i="13"/>
  <c r="M1" i="13"/>
  <c r="L1" i="13"/>
  <c r="K1" i="13"/>
  <c r="J1" i="13"/>
  <c r="I1" i="13"/>
  <c r="H1" i="13"/>
  <c r="G1" i="13"/>
  <c r="F1" i="13"/>
  <c r="E1" i="13"/>
  <c r="D1" i="13"/>
  <c r="BC31" i="13"/>
  <c r="BC8" i="13"/>
  <c r="BC33" i="13"/>
  <c r="BC34" i="13"/>
  <c r="BC16" i="13"/>
  <c r="BC26" i="13"/>
  <c r="BC44" i="13"/>
  <c r="BC24" i="13"/>
  <c r="BC45" i="13"/>
  <c r="BC15" i="13"/>
  <c r="BC30" i="13"/>
  <c r="BC19" i="13"/>
  <c r="BC46" i="13"/>
  <c r="BC11" i="13"/>
  <c r="BC36" i="13"/>
  <c r="BC21" i="13"/>
  <c r="BC29" i="13"/>
  <c r="BC41" i="13"/>
  <c r="BC18" i="13"/>
  <c r="BC43" i="13"/>
  <c r="BC14" i="13"/>
  <c r="BC25" i="13"/>
  <c r="BC28" i="13"/>
  <c r="BC23" i="13"/>
  <c r="BC9" i="13"/>
  <c r="BC20" i="13"/>
  <c r="BC39" i="13"/>
  <c r="BC13" i="13"/>
  <c r="BC40" i="13"/>
  <c r="BC10" i="13"/>
  <c r="BC38" i="13"/>
  <c r="BC35" i="13"/>
  <c r="BE11" i="13" l="1"/>
  <c r="BE36" i="13"/>
  <c r="BD8" i="13"/>
  <c r="BD13" i="13"/>
  <c r="BD18" i="13"/>
  <c r="BD23" i="13"/>
  <c r="BD28" i="13"/>
  <c r="BD33" i="13"/>
  <c r="BD38" i="13"/>
  <c r="BD43" i="13"/>
  <c r="BE21" i="13"/>
  <c r="BE46" i="13"/>
  <c r="BE19" i="13"/>
  <c r="BE39" i="13"/>
  <c r="BE16" i="13"/>
  <c r="BE31" i="13"/>
  <c r="BE9" i="13"/>
  <c r="BE29" i="13"/>
  <c r="BE44" i="13"/>
  <c r="BD10" i="13"/>
  <c r="BD20" i="13"/>
  <c r="BD25" i="13"/>
  <c r="BD30" i="13"/>
  <c r="BD40" i="13"/>
  <c r="BD45" i="13"/>
  <c r="BE26" i="13"/>
  <c r="BE41" i="13"/>
  <c r="BE14" i="13"/>
  <c r="BE24" i="13"/>
  <c r="BE34" i="13"/>
  <c r="BD15" i="13"/>
  <c r="BD35" i="13"/>
</calcChain>
</file>

<file path=xl/sharedStrings.xml><?xml version="1.0" encoding="utf-8"?>
<sst xmlns="http://schemas.openxmlformats.org/spreadsheetml/2006/main" count="1340" uniqueCount="85">
  <si>
    <t>dataset</t>
  </si>
  <si>
    <t>name</t>
  </si>
  <si>
    <t>direction</t>
  </si>
  <si>
    <t>num_node</t>
  </si>
  <si>
    <t>num_edge</t>
  </si>
  <si>
    <t>max_degree</t>
  </si>
  <si>
    <t>sum_cost</t>
  </si>
  <si>
    <t>email</t>
  </si>
  <si>
    <t>undirected</t>
  </si>
  <si>
    <t>dnc_email</t>
  </si>
  <si>
    <t>directed</t>
  </si>
  <si>
    <t>email_Eu_core</t>
  </si>
  <si>
    <t>NetHEPT</t>
  </si>
  <si>
    <t>budget</t>
  </si>
  <si>
    <t>1~10</t>
  </si>
  <si>
    <t>選擇seed時最多可以使用的成本，不一定要完全使用。</t>
  </si>
  <si>
    <t>seed cost = out-degree / max out-degree，因此 0 &lt;= seed cost &lt;= 1。</t>
  </si>
  <si>
    <t>whether passing information with purchasing (wpiwp)</t>
  </si>
  <si>
    <t>node購買商品後，才有可能將商品的資訊傳給鄰居。</t>
  </si>
  <si>
    <t>即使node沒有購買商品，一旦接收到商品資訊即有可能將商品的資訊傳播給鄰居。</t>
  </si>
  <si>
    <t xml:space="preserve">mu </t>
  </si>
  <si>
    <t>sigma</t>
  </si>
  <si>
    <t>wallet distribution (wd)</t>
  </si>
  <si>
    <t>m50e25</t>
  </si>
  <si>
    <t>50%的人負擔得起商品均價，且25%的人買得起最貴商品。</t>
  </si>
  <si>
    <t>mean(price)</t>
  </si>
  <si>
    <t>(max(price) - mu) / 0.6745</t>
  </si>
  <si>
    <t>m99e96</t>
  </si>
  <si>
    <t>99%的人負擔得起商品均價，且96%的人買得起最貴商品。</t>
  </si>
  <si>
    <t>sum(price)</t>
  </si>
  <si>
    <t>abs(min(price) - mu) / 3</t>
  </si>
  <si>
    <t>personal purchasing probability (ppp)</t>
  </si>
  <si>
    <t>Random</t>
  </si>
  <si>
    <t>Expensive</t>
  </si>
  <si>
    <t>Cheap</t>
  </si>
  <si>
    <t>item</t>
  </si>
  <si>
    <t>lphc</t>
  </si>
  <si>
    <t>low profit high cost</t>
  </si>
  <si>
    <t>Profit</t>
  </si>
  <si>
    <t>Cost</t>
  </si>
  <si>
    <t>Ratio</t>
  </si>
  <si>
    <t>Price</t>
  </si>
  <si>
    <t>item1</t>
  </si>
  <si>
    <t>item2</t>
  </si>
  <si>
    <t>item3</t>
  </si>
  <si>
    <t>lphc_ce</t>
  </si>
  <si>
    <t>lphc with cheaper the most expensive item</t>
  </si>
  <si>
    <t>lphc_ee</t>
  </si>
  <si>
    <t>lphc with more expensive the most expensive item</t>
  </si>
  <si>
    <t>hplc</t>
  </si>
  <si>
    <t>high profit low cost</t>
  </si>
  <si>
    <t>hplc_ce</t>
  </si>
  <si>
    <t>hplc with cheaper the most expensive item</t>
  </si>
  <si>
    <t>hplc_ee</t>
  </si>
  <si>
    <t>hplc with more expensive the most expensive item</t>
  </si>
  <si>
    <t>wd</t>
  </si>
  <si>
    <t>total cost / 2^10</t>
  </si>
  <si>
    <t>total cost / 2^9</t>
  </si>
  <si>
    <t>total cost / 2^8</t>
  </si>
  <si>
    <t>total cost / 2^7</t>
  </si>
  <si>
    <t>total cost / 2^6</t>
  </si>
  <si>
    <t>m50e25</t>
    <phoneticPr fontId="1" type="noConversion"/>
  </si>
  <si>
    <t>m99e96</t>
    <phoneticPr fontId="1" type="noConversion"/>
  </si>
  <si>
    <t>MIOA</t>
    <phoneticPr fontId="1" type="noConversion"/>
  </si>
  <si>
    <t>EPW</t>
    <phoneticPr fontId="1" type="noConversion"/>
  </si>
  <si>
    <t>R</t>
    <phoneticPr fontId="1" type="noConversion"/>
  </si>
  <si>
    <t>PW</t>
    <phoneticPr fontId="1" type="noConversion"/>
  </si>
  <si>
    <t>DAG1</t>
    <phoneticPr fontId="1" type="noConversion"/>
  </si>
  <si>
    <t>DAG2</t>
    <phoneticPr fontId="1" type="noConversion"/>
  </si>
  <si>
    <t>NG</t>
    <phoneticPr fontId="1" type="noConversion"/>
  </si>
  <si>
    <t>HD</t>
    <phoneticPr fontId="1" type="noConversion"/>
  </si>
  <si>
    <t>Random</t>
    <phoneticPr fontId="1" type="noConversion"/>
  </si>
  <si>
    <t>Method</t>
    <phoneticPr fontId="1" type="noConversion"/>
  </si>
  <si>
    <t>Ratio</t>
    <phoneticPr fontId="1" type="noConversion"/>
  </si>
  <si>
    <t>Product Weight</t>
    <phoneticPr fontId="1" type="noConversion"/>
  </si>
  <si>
    <t>可共用seed</t>
    <phoneticPr fontId="1" type="noConversion"/>
  </si>
  <si>
    <t>不可共用seed</t>
    <phoneticPr fontId="1" type="noConversion"/>
  </si>
  <si>
    <t>D</t>
    <phoneticPr fontId="1" type="noConversion"/>
  </si>
  <si>
    <t>DAG2</t>
  </si>
  <si>
    <t>DAG1</t>
  </si>
  <si>
    <t>Profit</t>
    <phoneticPr fontId="1" type="noConversion"/>
  </si>
  <si>
    <t>BCS</t>
    <phoneticPr fontId="1" type="noConversion"/>
  </si>
  <si>
    <t>BCSM</t>
    <phoneticPr fontId="1" type="noConversion"/>
  </si>
  <si>
    <t>D</t>
    <phoneticPr fontId="1" type="noConversion"/>
  </si>
  <si>
    <t>m66e34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</si>
</sst>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2"/>
      <color theme="1"/>
      <name val="新細明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distributed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6" borderId="0" xfId="0" applyFill="1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distributed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0" borderId="0" xfId="0">
      <alignment vertical="center"/>
    </xf>
  </cellXfs>
  <cellStyles count="1">
    <cellStyle name="一般" xfId="0" builtinId="0"/>
  </cellStyles>
  <dxfs count="86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Normal="100" workbookViewId="0">
      <selection activeCell="D5" sqref="A5:XFD5"/>
    </sheetView>
  </sheetViews>
  <sheetFormatPr defaultRowHeight="16.2" x14ac:dyDescent="0.3"/>
  <cols>
    <col min="1" max="1" width="26.6640625" style="7" customWidth="1"/>
    <col min="2" max="2" width="8.88671875" style="7" customWidth="1"/>
    <col min="4" max="8" width="11.109375" style="9" customWidth="1"/>
    <col min="10" max="11" width="8.88671875" style="9" customWidth="1"/>
  </cols>
  <sheetData>
    <row r="1" spans="1:15" s="8" customFormat="1" x14ac:dyDescent="0.3">
      <c r="A1" s="25" t="s">
        <v>0</v>
      </c>
      <c r="B1" s="25" t="s">
        <v>1</v>
      </c>
      <c r="C1" s="26"/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15" s="8" customFormat="1" x14ac:dyDescent="0.3">
      <c r="A2" s="26"/>
      <c r="B2" s="25" t="s">
        <v>7</v>
      </c>
      <c r="C2" s="26"/>
      <c r="D2" s="7" t="s">
        <v>8</v>
      </c>
      <c r="E2" s="7">
        <v>1134</v>
      </c>
      <c r="F2" s="7">
        <v>10902</v>
      </c>
      <c r="G2" s="7">
        <v>71</v>
      </c>
      <c r="H2" s="7">
        <v>153.5565</v>
      </c>
    </row>
    <row r="3" spans="1:15" s="8" customFormat="1" x14ac:dyDescent="0.3">
      <c r="A3" s="26"/>
      <c r="B3" s="25" t="s">
        <v>9</v>
      </c>
      <c r="C3" s="26"/>
      <c r="D3" s="7" t="s">
        <v>10</v>
      </c>
      <c r="E3" s="7">
        <v>2030</v>
      </c>
      <c r="F3" s="7">
        <v>5595</v>
      </c>
      <c r="G3" s="7">
        <v>331</v>
      </c>
      <c r="H3" s="7">
        <v>16.892600000000002</v>
      </c>
    </row>
    <row r="4" spans="1:15" s="8" customFormat="1" x14ac:dyDescent="0.3">
      <c r="A4" s="26"/>
      <c r="B4" s="25" t="s">
        <v>11</v>
      </c>
      <c r="C4" s="26"/>
      <c r="D4" s="7" t="s">
        <v>10</v>
      </c>
      <c r="E4" s="7">
        <v>1005</v>
      </c>
      <c r="F4" s="7">
        <v>25571</v>
      </c>
      <c r="G4" s="7">
        <v>334</v>
      </c>
      <c r="H4" s="7">
        <v>76.563599999999994</v>
      </c>
    </row>
    <row r="5" spans="1:15" s="8" customFormat="1" x14ac:dyDescent="0.3">
      <c r="A5" s="26"/>
      <c r="B5" s="25" t="s">
        <v>12</v>
      </c>
      <c r="C5" s="26"/>
      <c r="D5" s="7" t="s">
        <v>8</v>
      </c>
      <c r="E5" s="7">
        <v>15233</v>
      </c>
      <c r="F5" s="7">
        <v>58891</v>
      </c>
      <c r="G5" s="7">
        <v>218</v>
      </c>
      <c r="H5" s="7">
        <v>270.2294</v>
      </c>
    </row>
    <row r="6" spans="1:15" s="8" customFormat="1" x14ac:dyDescent="0.3">
      <c r="A6" s="7"/>
      <c r="B6" s="7"/>
    </row>
    <row r="7" spans="1:15" x14ac:dyDescent="0.3">
      <c r="A7" s="25" t="s">
        <v>13</v>
      </c>
      <c r="B7" s="25" t="s">
        <v>14</v>
      </c>
      <c r="C7" s="5" t="s">
        <v>15</v>
      </c>
    </row>
    <row r="8" spans="1:15" s="8" customFormat="1" x14ac:dyDescent="0.3">
      <c r="A8" s="26"/>
      <c r="B8" s="26"/>
      <c r="C8" s="5" t="s">
        <v>16</v>
      </c>
    </row>
    <row r="10" spans="1:15" x14ac:dyDescent="0.3">
      <c r="A10" s="28" t="s">
        <v>17</v>
      </c>
      <c r="B10" s="7" t="b">
        <v>1</v>
      </c>
      <c r="C10" s="5" t="s">
        <v>18</v>
      </c>
    </row>
    <row r="11" spans="1:15" x14ac:dyDescent="0.3">
      <c r="A11" s="25"/>
      <c r="B11" s="7" t="b">
        <v>0</v>
      </c>
      <c r="C11" s="5" t="s">
        <v>19</v>
      </c>
    </row>
    <row r="12" spans="1:15" s="8" customFormat="1" x14ac:dyDescent="0.3">
      <c r="A12" s="6"/>
      <c r="B12" s="7"/>
      <c r="C12" s="5"/>
    </row>
    <row r="13" spans="1:15" x14ac:dyDescent="0.3">
      <c r="G13" s="8"/>
      <c r="J13" s="25" t="s">
        <v>20</v>
      </c>
      <c r="K13" s="27"/>
      <c r="L13" s="26"/>
      <c r="M13" s="25" t="s">
        <v>21</v>
      </c>
      <c r="N13" s="26"/>
      <c r="O13" s="26"/>
    </row>
    <row r="14" spans="1:15" x14ac:dyDescent="0.3">
      <c r="A14" s="25" t="s">
        <v>22</v>
      </c>
      <c r="B14" s="7" t="s">
        <v>23</v>
      </c>
      <c r="C14" s="8" t="s">
        <v>24</v>
      </c>
      <c r="G14" s="8"/>
      <c r="J14" s="25" t="s">
        <v>25</v>
      </c>
      <c r="K14" s="27"/>
      <c r="L14" s="26"/>
      <c r="M14" s="25" t="s">
        <v>26</v>
      </c>
      <c r="N14" s="26"/>
      <c r="O14" s="26"/>
    </row>
    <row r="15" spans="1:15" x14ac:dyDescent="0.3">
      <c r="A15" s="25"/>
      <c r="B15" s="7" t="s">
        <v>27</v>
      </c>
      <c r="C15" s="8" t="s">
        <v>28</v>
      </c>
      <c r="J15" s="25" t="s">
        <v>29</v>
      </c>
      <c r="K15" s="27"/>
      <c r="L15" s="26"/>
      <c r="M15" s="25" t="s">
        <v>30</v>
      </c>
      <c r="N15" s="26"/>
      <c r="O15" s="26"/>
    </row>
    <row r="17" spans="1:7" x14ac:dyDescent="0.3">
      <c r="A17" s="28" t="s">
        <v>31</v>
      </c>
      <c r="B17" s="7" t="s">
        <v>32</v>
      </c>
    </row>
    <row r="18" spans="1:7" x14ac:dyDescent="0.3">
      <c r="A18" s="25"/>
      <c r="B18" s="7" t="s">
        <v>33</v>
      </c>
    </row>
    <row r="19" spans="1:7" x14ac:dyDescent="0.3">
      <c r="A19" s="25"/>
      <c r="B19" s="7" t="s">
        <v>34</v>
      </c>
      <c r="C19" s="8"/>
    </row>
    <row r="20" spans="1:7" x14ac:dyDescent="0.3">
      <c r="C20" s="8"/>
    </row>
    <row r="21" spans="1:7" ht="16.8" customHeight="1" thickBot="1" x14ac:dyDescent="0.35">
      <c r="A21" s="25" t="s">
        <v>35</v>
      </c>
      <c r="B21" s="25" t="s">
        <v>36</v>
      </c>
      <c r="D21" s="8" t="s">
        <v>37</v>
      </c>
    </row>
    <row r="22" spans="1:7" ht="16.8" customHeight="1" thickBot="1" x14ac:dyDescent="0.35">
      <c r="A22" s="25"/>
      <c r="B22" s="25"/>
      <c r="D22" s="1" t="s">
        <v>38</v>
      </c>
      <c r="E22" s="1" t="s">
        <v>39</v>
      </c>
      <c r="F22" s="1" t="s">
        <v>40</v>
      </c>
      <c r="G22" s="1" t="s">
        <v>41</v>
      </c>
    </row>
    <row r="23" spans="1:7" ht="17.399999999999999" customHeight="1" thickTop="1" thickBot="1" x14ac:dyDescent="0.35">
      <c r="A23" s="25"/>
      <c r="B23" s="25"/>
      <c r="C23" s="7" t="s">
        <v>42</v>
      </c>
      <c r="D23" s="2">
        <v>0.05</v>
      </c>
      <c r="E23" s="2">
        <v>0.19</v>
      </c>
      <c r="F23" s="2">
        <v>0.26</v>
      </c>
      <c r="G23" s="2">
        <v>0.24</v>
      </c>
    </row>
    <row r="24" spans="1:7" ht="16.8" customHeight="1" thickBot="1" x14ac:dyDescent="0.35">
      <c r="A24" s="25"/>
      <c r="B24" s="25"/>
      <c r="C24" s="7" t="s">
        <v>43</v>
      </c>
      <c r="D24" s="3">
        <v>0.1</v>
      </c>
      <c r="E24" s="3">
        <v>0.38</v>
      </c>
      <c r="F24" s="3">
        <v>0.26</v>
      </c>
      <c r="G24" s="3">
        <v>0.48</v>
      </c>
    </row>
    <row r="25" spans="1:7" ht="16.8" customHeight="1" thickBot="1" x14ac:dyDescent="0.35">
      <c r="A25" s="25"/>
      <c r="B25" s="25"/>
      <c r="C25" s="7" t="s">
        <v>44</v>
      </c>
      <c r="D25" s="4">
        <v>0.15</v>
      </c>
      <c r="E25" s="4">
        <v>0.56999999999999995</v>
      </c>
      <c r="F25" s="4">
        <v>0.26</v>
      </c>
      <c r="G25" s="4">
        <v>0.72</v>
      </c>
    </row>
    <row r="26" spans="1:7" ht="16.8" customHeight="1" thickBot="1" x14ac:dyDescent="0.35">
      <c r="A26" s="25"/>
      <c r="B26" s="25" t="s">
        <v>45</v>
      </c>
      <c r="C26" s="7"/>
      <c r="D26" s="8" t="s">
        <v>46</v>
      </c>
    </row>
    <row r="27" spans="1:7" ht="16.8" customHeight="1" thickBot="1" x14ac:dyDescent="0.35">
      <c r="A27" s="25"/>
      <c r="B27" s="25"/>
      <c r="C27" s="7"/>
      <c r="D27" s="1" t="s">
        <v>38</v>
      </c>
      <c r="E27" s="1" t="s">
        <v>39</v>
      </c>
      <c r="F27" s="1" t="s">
        <v>40</v>
      </c>
      <c r="G27" s="1" t="s">
        <v>41</v>
      </c>
    </row>
    <row r="28" spans="1:7" ht="17.399999999999999" customHeight="1" thickTop="1" thickBot="1" x14ac:dyDescent="0.35">
      <c r="A28" s="25"/>
      <c r="B28" s="25"/>
      <c r="C28" s="7" t="s">
        <v>42</v>
      </c>
      <c r="D28" s="2">
        <v>0.05</v>
      </c>
      <c r="E28" s="2">
        <v>0.19</v>
      </c>
      <c r="F28" s="2">
        <v>0.26</v>
      </c>
      <c r="G28" s="2">
        <v>0.24</v>
      </c>
    </row>
    <row r="29" spans="1:7" ht="16.8" customHeight="1" thickBot="1" x14ac:dyDescent="0.35">
      <c r="A29" s="25"/>
      <c r="B29" s="25"/>
      <c r="C29" s="7" t="s">
        <v>43</v>
      </c>
      <c r="D29" s="3">
        <v>0.1</v>
      </c>
      <c r="E29" s="3">
        <v>0.38</v>
      </c>
      <c r="F29" s="3">
        <v>0.26</v>
      </c>
      <c r="G29" s="3">
        <v>0.48</v>
      </c>
    </row>
    <row r="30" spans="1:7" ht="16.8" customHeight="1" thickBot="1" x14ac:dyDescent="0.35">
      <c r="A30" s="25"/>
      <c r="B30" s="25"/>
      <c r="C30" s="7" t="s">
        <v>44</v>
      </c>
      <c r="D30" s="4">
        <v>0.12</v>
      </c>
      <c r="E30" s="4">
        <v>0.48</v>
      </c>
      <c r="F30" s="4">
        <v>0.25</v>
      </c>
      <c r="G30" s="4">
        <v>0.6</v>
      </c>
    </row>
    <row r="31" spans="1:7" ht="16.8" customHeight="1" thickBot="1" x14ac:dyDescent="0.35">
      <c r="A31" s="25"/>
      <c r="B31" s="25" t="s">
        <v>47</v>
      </c>
      <c r="C31" s="7"/>
      <c r="D31" s="8" t="s">
        <v>48</v>
      </c>
    </row>
    <row r="32" spans="1:7" ht="16.8" customHeight="1" thickBot="1" x14ac:dyDescent="0.35">
      <c r="A32" s="25"/>
      <c r="B32" s="25"/>
      <c r="C32" s="7"/>
      <c r="D32" s="1" t="s">
        <v>38</v>
      </c>
      <c r="E32" s="1" t="s">
        <v>39</v>
      </c>
      <c r="F32" s="1" t="s">
        <v>40</v>
      </c>
      <c r="G32" s="1" t="s">
        <v>41</v>
      </c>
    </row>
    <row r="33" spans="1:7" ht="17.399999999999999" customHeight="1" thickTop="1" thickBot="1" x14ac:dyDescent="0.35">
      <c r="A33" s="25"/>
      <c r="B33" s="25"/>
      <c r="C33" s="7" t="s">
        <v>42</v>
      </c>
      <c r="D33" s="2">
        <v>0.05</v>
      </c>
      <c r="E33" s="2">
        <v>0.19</v>
      </c>
      <c r="F33" s="2">
        <v>0.26</v>
      </c>
      <c r="G33" s="2">
        <v>0.24</v>
      </c>
    </row>
    <row r="34" spans="1:7" ht="16.8" customHeight="1" thickBot="1" x14ac:dyDescent="0.35">
      <c r="A34" s="25"/>
      <c r="B34" s="25"/>
      <c r="C34" s="7" t="s">
        <v>43</v>
      </c>
      <c r="D34" s="3">
        <v>0.1</v>
      </c>
      <c r="E34" s="3">
        <v>0.38</v>
      </c>
      <c r="F34" s="3">
        <v>0.26</v>
      </c>
      <c r="G34" s="3">
        <v>0.48</v>
      </c>
    </row>
    <row r="35" spans="1:7" ht="16.8" customHeight="1" thickBot="1" x14ac:dyDescent="0.35">
      <c r="A35" s="25"/>
      <c r="B35" s="25"/>
      <c r="C35" s="7" t="s">
        <v>44</v>
      </c>
      <c r="D35" s="4">
        <v>0.2</v>
      </c>
      <c r="E35" s="4">
        <v>0.76</v>
      </c>
      <c r="F35" s="4">
        <v>0.26</v>
      </c>
      <c r="G35" s="4">
        <v>0.96</v>
      </c>
    </row>
    <row r="36" spans="1:7" ht="16.8" customHeight="1" thickBot="1" x14ac:dyDescent="0.35">
      <c r="A36" s="25"/>
      <c r="B36" s="25" t="s">
        <v>49</v>
      </c>
      <c r="C36" s="7"/>
      <c r="D36" s="8" t="s">
        <v>50</v>
      </c>
    </row>
    <row r="37" spans="1:7" ht="16.8" customHeight="1" thickBot="1" x14ac:dyDescent="0.35">
      <c r="A37" s="25"/>
      <c r="B37" s="25"/>
      <c r="C37" s="7"/>
      <c r="D37" s="1" t="s">
        <v>38</v>
      </c>
      <c r="E37" s="1" t="s">
        <v>39</v>
      </c>
      <c r="F37" s="1" t="s">
        <v>40</v>
      </c>
      <c r="G37" s="1" t="s">
        <v>41</v>
      </c>
    </row>
    <row r="38" spans="1:7" ht="17.399999999999999" customHeight="1" thickTop="1" thickBot="1" x14ac:dyDescent="0.35">
      <c r="A38" s="25"/>
      <c r="B38" s="25"/>
      <c r="C38" s="7" t="s">
        <v>42</v>
      </c>
      <c r="D38" s="2">
        <v>0.13</v>
      </c>
      <c r="E38" s="2">
        <v>0.11</v>
      </c>
      <c r="F38" s="2">
        <v>1.18</v>
      </c>
      <c r="G38" s="2">
        <v>0.24</v>
      </c>
    </row>
    <row r="39" spans="1:7" ht="16.8" customHeight="1" thickBot="1" x14ac:dyDescent="0.35">
      <c r="A39" s="25"/>
      <c r="B39" s="25"/>
      <c r="C39" s="7" t="s">
        <v>43</v>
      </c>
      <c r="D39" s="3">
        <v>0.26</v>
      </c>
      <c r="E39" s="3">
        <v>0.22</v>
      </c>
      <c r="F39" s="3">
        <v>1.18</v>
      </c>
      <c r="G39" s="3">
        <v>0.48</v>
      </c>
    </row>
    <row r="40" spans="1:7" ht="16.8" customHeight="1" thickBot="1" x14ac:dyDescent="0.35">
      <c r="A40" s="25"/>
      <c r="B40" s="25"/>
      <c r="C40" s="7" t="s">
        <v>44</v>
      </c>
      <c r="D40" s="4">
        <v>0.39</v>
      </c>
      <c r="E40" s="4">
        <v>0.33</v>
      </c>
      <c r="F40" s="4">
        <v>1.18</v>
      </c>
      <c r="G40" s="4">
        <v>0.72</v>
      </c>
    </row>
    <row r="41" spans="1:7" ht="16.8" customHeight="1" thickBot="1" x14ac:dyDescent="0.35">
      <c r="A41" s="25"/>
      <c r="B41" s="25" t="s">
        <v>51</v>
      </c>
      <c r="C41" s="7"/>
      <c r="D41" s="8" t="s">
        <v>52</v>
      </c>
    </row>
    <row r="42" spans="1:7" ht="16.8" customHeight="1" thickBot="1" x14ac:dyDescent="0.35">
      <c r="A42" s="25"/>
      <c r="B42" s="25"/>
      <c r="D42" s="1" t="s">
        <v>38</v>
      </c>
      <c r="E42" s="1" t="s">
        <v>39</v>
      </c>
      <c r="F42" s="1" t="s">
        <v>40</v>
      </c>
      <c r="G42" s="1" t="s">
        <v>41</v>
      </c>
    </row>
    <row r="43" spans="1:7" ht="17.399999999999999" customHeight="1" thickTop="1" thickBot="1" x14ac:dyDescent="0.35">
      <c r="A43" s="25"/>
      <c r="B43" s="25"/>
      <c r="C43" s="7" t="s">
        <v>42</v>
      </c>
      <c r="D43" s="2">
        <v>0.13</v>
      </c>
      <c r="E43" s="2">
        <v>0.11</v>
      </c>
      <c r="F43" s="2">
        <v>1.18</v>
      </c>
      <c r="G43" s="2">
        <v>0.24</v>
      </c>
    </row>
    <row r="44" spans="1:7" ht="16.8" customHeight="1" thickBot="1" x14ac:dyDescent="0.35">
      <c r="A44" s="25"/>
      <c r="B44" s="25"/>
      <c r="C44" s="7" t="s">
        <v>43</v>
      </c>
      <c r="D44" s="3">
        <v>0.26</v>
      </c>
      <c r="E44" s="3">
        <v>0.22</v>
      </c>
      <c r="F44" s="3">
        <v>1.18</v>
      </c>
      <c r="G44" s="3">
        <v>0.48</v>
      </c>
    </row>
    <row r="45" spans="1:7" ht="16.8" customHeight="1" thickBot="1" x14ac:dyDescent="0.35">
      <c r="A45" s="25"/>
      <c r="B45" s="25"/>
      <c r="C45" s="7" t="s">
        <v>44</v>
      </c>
      <c r="D45" s="4">
        <v>0.32</v>
      </c>
      <c r="E45" s="4">
        <v>0.28000000000000003</v>
      </c>
      <c r="F45" s="4">
        <v>1.1399999999999999</v>
      </c>
      <c r="G45" s="4">
        <v>0.6</v>
      </c>
    </row>
    <row r="46" spans="1:7" ht="16.8" customHeight="1" thickBot="1" x14ac:dyDescent="0.35">
      <c r="A46" s="25"/>
      <c r="B46" s="25" t="s">
        <v>53</v>
      </c>
      <c r="C46" s="7"/>
      <c r="D46" s="8" t="s">
        <v>54</v>
      </c>
    </row>
    <row r="47" spans="1:7" ht="16.8" customHeight="1" thickBot="1" x14ac:dyDescent="0.35">
      <c r="A47" s="25"/>
      <c r="B47" s="25"/>
      <c r="C47" s="7"/>
      <c r="D47" s="1" t="s">
        <v>38</v>
      </c>
      <c r="E47" s="1" t="s">
        <v>39</v>
      </c>
      <c r="F47" s="1" t="s">
        <v>40</v>
      </c>
      <c r="G47" s="1" t="s">
        <v>41</v>
      </c>
    </row>
    <row r="48" spans="1:7" ht="17.399999999999999" customHeight="1" thickTop="1" thickBot="1" x14ac:dyDescent="0.35">
      <c r="A48" s="25"/>
      <c r="B48" s="25"/>
      <c r="C48" s="7" t="s">
        <v>42</v>
      </c>
      <c r="D48" s="2">
        <v>0.13</v>
      </c>
      <c r="E48" s="2">
        <v>0.11</v>
      </c>
      <c r="F48" s="2">
        <v>1.18</v>
      </c>
      <c r="G48" s="2">
        <v>0.24</v>
      </c>
    </row>
    <row r="49" spans="1:7" ht="16.8" customHeight="1" thickBot="1" x14ac:dyDescent="0.35">
      <c r="A49" s="25"/>
      <c r="B49" s="25"/>
      <c r="C49" s="7" t="s">
        <v>43</v>
      </c>
      <c r="D49" s="3">
        <v>0.26</v>
      </c>
      <c r="E49" s="3">
        <v>0.22</v>
      </c>
      <c r="F49" s="3">
        <v>1.18</v>
      </c>
      <c r="G49" s="3">
        <v>0.48</v>
      </c>
    </row>
    <row r="50" spans="1:7" ht="16.8" customHeight="1" thickBot="1" x14ac:dyDescent="0.35">
      <c r="A50" s="25"/>
      <c r="B50" s="25"/>
      <c r="C50" s="7" t="s">
        <v>44</v>
      </c>
      <c r="D50" s="4">
        <v>0.52</v>
      </c>
      <c r="E50" s="4">
        <v>0.44</v>
      </c>
      <c r="F50" s="4">
        <v>1.18</v>
      </c>
      <c r="G50" s="4">
        <v>0.96</v>
      </c>
    </row>
  </sheetData>
  <mergeCells count="24">
    <mergeCell ref="A10:A11"/>
    <mergeCell ref="A17:A19"/>
    <mergeCell ref="B21:B25"/>
    <mergeCell ref="B26:B30"/>
    <mergeCell ref="B31:B35"/>
    <mergeCell ref="B36:B40"/>
    <mergeCell ref="B41:B45"/>
    <mergeCell ref="B46:B50"/>
    <mergeCell ref="A21:A50"/>
    <mergeCell ref="M15:O15"/>
    <mergeCell ref="M13:O13"/>
    <mergeCell ref="J15:L15"/>
    <mergeCell ref="J14:L14"/>
    <mergeCell ref="J13:L13"/>
    <mergeCell ref="A14:A15"/>
    <mergeCell ref="M14:O14"/>
    <mergeCell ref="B1:C1"/>
    <mergeCell ref="A1:A5"/>
    <mergeCell ref="B7:B8"/>
    <mergeCell ref="A7:A8"/>
    <mergeCell ref="B5:C5"/>
    <mergeCell ref="B4:C4"/>
    <mergeCell ref="B3:C3"/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E1C3-599A-4AA4-80E4-3541BD57D670}">
  <dimension ref="A1:BE56"/>
  <sheetViews>
    <sheetView tabSelected="1"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13" customWidth="1"/>
    <col min="2" max="2" width="8.88671875" style="13" customWidth="1"/>
    <col min="3" max="3" width="8.88671875" style="39" customWidth="1"/>
    <col min="4" max="15" width="8.88671875" style="12" customWidth="1"/>
    <col min="16" max="19" width="8.88671875" style="19" customWidth="1"/>
    <col min="20" max="33" width="8.88671875" style="12" customWidth="1"/>
    <col min="34" max="53" width="8.88671875" style="12"/>
    <col min="54" max="54" width="8.88671875" style="13"/>
    <col min="55" max="57" width="8.88671875" style="10"/>
    <col min="58" max="16384" width="8.88671875" style="13"/>
  </cols>
  <sheetData>
    <row r="1" spans="1:57" ht="16.2" customHeight="1" x14ac:dyDescent="0.3">
      <c r="A1" s="25" t="s">
        <v>80</v>
      </c>
      <c r="B1" s="26"/>
      <c r="C1" s="26"/>
      <c r="D1" s="36" t="str">
        <f t="shared" ref="D1:T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ref="P1:S1" si="1">P3&amp;P4&amp;P5&amp;P6</f>
        <v>BCS</v>
      </c>
      <c r="Q1" s="29" t="str">
        <f t="shared" si="1"/>
        <v>BCSD</v>
      </c>
      <c r="R1" s="29" t="str">
        <f t="shared" si="1"/>
        <v>BCSM</v>
      </c>
      <c r="S1" s="29" t="str">
        <f t="shared" si="1"/>
        <v>BCSMD</v>
      </c>
      <c r="T1" s="34" t="str">
        <f t="shared" si="0"/>
        <v>MIOA</v>
      </c>
      <c r="U1" s="34" t="str">
        <f t="shared" ref="U1:AQ1" si="2">U3&amp;U4&amp;U5&amp;U6</f>
        <v>MIOAD</v>
      </c>
      <c r="V1" s="34" t="str">
        <f t="shared" si="2"/>
        <v>MIOAPW</v>
      </c>
      <c r="W1" s="34" t="str">
        <f t="shared" si="2"/>
        <v>MIOADPW</v>
      </c>
      <c r="X1" s="34" t="str">
        <f t="shared" si="2"/>
        <v>MIOAR</v>
      </c>
      <c r="Y1" s="34" t="str">
        <f t="shared" si="2"/>
        <v>MIOARD</v>
      </c>
      <c r="Z1" s="34" t="str">
        <f t="shared" si="2"/>
        <v>MIOARPW</v>
      </c>
      <c r="AA1" s="34" t="str">
        <f t="shared" si="2"/>
        <v>MIOARDPW</v>
      </c>
      <c r="AB1" s="34" t="str">
        <f t="shared" si="2"/>
        <v>DAG1</v>
      </c>
      <c r="AC1" s="34" t="str">
        <f t="shared" si="2"/>
        <v>DAG1D</v>
      </c>
      <c r="AD1" s="34" t="str">
        <f t="shared" si="2"/>
        <v>DAG1PW</v>
      </c>
      <c r="AE1" s="34" t="str">
        <f t="shared" si="2"/>
        <v>DAG1DPW</v>
      </c>
      <c r="AF1" s="34" t="str">
        <f t="shared" si="2"/>
        <v>DAG1R</v>
      </c>
      <c r="AG1" s="34" t="str">
        <f t="shared" si="2"/>
        <v>DAG1RD</v>
      </c>
      <c r="AH1" s="34" t="str">
        <f t="shared" si="2"/>
        <v>DAG1RPW</v>
      </c>
      <c r="AI1" s="34" t="str">
        <f t="shared" si="2"/>
        <v>DAG1RDPW</v>
      </c>
      <c r="AJ1" s="34" t="str">
        <f t="shared" si="2"/>
        <v>DAG2</v>
      </c>
      <c r="AK1" s="34" t="str">
        <f t="shared" si="2"/>
        <v>DAG2D</v>
      </c>
      <c r="AL1" s="34" t="str">
        <f t="shared" si="2"/>
        <v>DAG2PW</v>
      </c>
      <c r="AM1" s="34" t="str">
        <f t="shared" si="2"/>
        <v>DAG2DPW</v>
      </c>
      <c r="AN1" s="34" t="str">
        <f t="shared" si="2"/>
        <v>DAG2R</v>
      </c>
      <c r="AO1" s="34" t="str">
        <f t="shared" si="2"/>
        <v>DAG2RD</v>
      </c>
      <c r="AP1" s="34" t="str">
        <f t="shared" si="2"/>
        <v>DAG2RPW</v>
      </c>
      <c r="AQ1" s="34" t="str">
        <f t="shared" si="2"/>
        <v>DAG2RDPW</v>
      </c>
      <c r="AR1" s="38" t="str">
        <f>AR3&amp;AR4&amp;AR5&amp;AR6</f>
        <v>NG</v>
      </c>
      <c r="AS1" s="38" t="str">
        <f t="shared" ref="AS1:AY1" si="3">AS3&amp;AS4&amp;AS5&amp;AS6</f>
        <v>NGD</v>
      </c>
      <c r="AT1" s="38" t="str">
        <f t="shared" si="3"/>
        <v>NGPW</v>
      </c>
      <c r="AU1" s="38" t="str">
        <f t="shared" si="3"/>
        <v>NGDPW</v>
      </c>
      <c r="AV1" s="38" t="str">
        <f t="shared" si="3"/>
        <v>NGR</v>
      </c>
      <c r="AW1" s="38" t="str">
        <f t="shared" si="3"/>
        <v>NGRD</v>
      </c>
      <c r="AX1" s="38" t="str">
        <f t="shared" si="3"/>
        <v>NGRPW</v>
      </c>
      <c r="AY1" s="38" t="str">
        <f t="shared" si="3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2"/>
      <c r="B2" s="12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15" t="s">
        <v>63</v>
      </c>
      <c r="E3" s="15" t="s">
        <v>63</v>
      </c>
      <c r="F3" s="15" t="s">
        <v>63</v>
      </c>
      <c r="G3" s="15" t="s">
        <v>63</v>
      </c>
      <c r="H3" s="15" t="s">
        <v>67</v>
      </c>
      <c r="I3" s="15" t="s">
        <v>67</v>
      </c>
      <c r="J3" s="15" t="s">
        <v>67</v>
      </c>
      <c r="K3" s="15" t="s">
        <v>67</v>
      </c>
      <c r="L3" s="15" t="s">
        <v>68</v>
      </c>
      <c r="M3" s="15" t="s">
        <v>68</v>
      </c>
      <c r="N3" s="15" t="s">
        <v>68</v>
      </c>
      <c r="O3" s="15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15" t="s">
        <v>63</v>
      </c>
      <c r="U3" s="15" t="s">
        <v>63</v>
      </c>
      <c r="V3" s="15" t="s">
        <v>63</v>
      </c>
      <c r="W3" s="15" t="s">
        <v>63</v>
      </c>
      <c r="X3" s="15" t="s">
        <v>63</v>
      </c>
      <c r="Y3" s="15" t="s">
        <v>63</v>
      </c>
      <c r="Z3" s="15" t="s">
        <v>63</v>
      </c>
      <c r="AA3" s="15" t="s">
        <v>63</v>
      </c>
      <c r="AB3" s="15" t="s">
        <v>67</v>
      </c>
      <c r="AC3" s="15" t="s">
        <v>67</v>
      </c>
      <c r="AD3" s="15" t="s">
        <v>79</v>
      </c>
      <c r="AE3" s="15" t="s">
        <v>79</v>
      </c>
      <c r="AF3" s="15" t="s">
        <v>79</v>
      </c>
      <c r="AG3" s="15" t="s">
        <v>79</v>
      </c>
      <c r="AH3" s="15" t="s">
        <v>79</v>
      </c>
      <c r="AI3" s="15" t="s">
        <v>79</v>
      </c>
      <c r="AJ3" s="15" t="s">
        <v>68</v>
      </c>
      <c r="AK3" s="15" t="s">
        <v>78</v>
      </c>
      <c r="AL3" s="15" t="s">
        <v>78</v>
      </c>
      <c r="AM3" s="15" t="s">
        <v>78</v>
      </c>
      <c r="AN3" s="15" t="s">
        <v>78</v>
      </c>
      <c r="AO3" s="15" t="s">
        <v>78</v>
      </c>
      <c r="AP3" s="15" t="s">
        <v>78</v>
      </c>
      <c r="AQ3" s="15" t="s">
        <v>78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70</v>
      </c>
      <c r="BA3" s="15" t="s">
        <v>71</v>
      </c>
    </row>
    <row r="4" spans="1:57" x14ac:dyDescent="0.3">
      <c r="A4" s="35" t="s">
        <v>73</v>
      </c>
      <c r="B4" s="35"/>
      <c r="C4" s="35"/>
      <c r="D4" s="15"/>
      <c r="E4" s="15"/>
      <c r="F4" s="15" t="s">
        <v>65</v>
      </c>
      <c r="G4" s="15" t="s">
        <v>65</v>
      </c>
      <c r="H4" s="15"/>
      <c r="I4" s="15"/>
      <c r="J4" s="15" t="s">
        <v>65</v>
      </c>
      <c r="K4" s="15" t="s">
        <v>65</v>
      </c>
      <c r="L4" s="15"/>
      <c r="M4" s="15"/>
      <c r="N4" s="15" t="s">
        <v>65</v>
      </c>
      <c r="O4" s="15" t="s">
        <v>65</v>
      </c>
      <c r="P4" s="21"/>
      <c r="Q4" s="21"/>
      <c r="R4" s="21"/>
      <c r="S4" s="21"/>
      <c r="T4" s="15"/>
      <c r="U4" s="15"/>
      <c r="V4" s="15"/>
      <c r="W4" s="15"/>
      <c r="X4" s="15" t="s">
        <v>65</v>
      </c>
      <c r="Y4" s="15" t="s">
        <v>65</v>
      </c>
      <c r="Z4" s="15" t="s">
        <v>65</v>
      </c>
      <c r="AA4" s="15" t="s">
        <v>65</v>
      </c>
      <c r="AB4" s="15"/>
      <c r="AC4" s="15"/>
      <c r="AD4" s="15"/>
      <c r="AE4" s="15"/>
      <c r="AF4" s="15" t="s">
        <v>65</v>
      </c>
      <c r="AG4" s="15" t="s">
        <v>65</v>
      </c>
      <c r="AH4" s="15" t="s">
        <v>65</v>
      </c>
      <c r="AI4" s="15" t="s">
        <v>65</v>
      </c>
      <c r="AJ4" s="15"/>
      <c r="AK4" s="15"/>
      <c r="AL4" s="15"/>
      <c r="AM4" s="15"/>
      <c r="AN4" s="15" t="s">
        <v>65</v>
      </c>
      <c r="AO4" s="15" t="s">
        <v>65</v>
      </c>
      <c r="AP4" s="15" t="s">
        <v>65</v>
      </c>
      <c r="AQ4" s="15" t="s">
        <v>65</v>
      </c>
      <c r="AR4" s="15"/>
      <c r="AS4" s="15"/>
      <c r="AT4" s="15"/>
      <c r="AU4" s="15"/>
      <c r="AV4" s="15" t="s">
        <v>65</v>
      </c>
      <c r="AW4" s="15" t="s">
        <v>65</v>
      </c>
      <c r="AX4" s="15" t="s">
        <v>65</v>
      </c>
      <c r="AY4" s="15" t="s">
        <v>65</v>
      </c>
      <c r="AZ4" s="15"/>
      <c r="BA4" s="15"/>
    </row>
    <row r="5" spans="1:57" x14ac:dyDescent="0.3">
      <c r="A5" s="15"/>
      <c r="B5" s="15" t="s">
        <v>77</v>
      </c>
      <c r="C5" s="24"/>
      <c r="D5" s="15"/>
      <c r="E5" s="15" t="s">
        <v>77</v>
      </c>
      <c r="F5" s="15"/>
      <c r="G5" s="15" t="s">
        <v>77</v>
      </c>
      <c r="H5" s="15"/>
      <c r="I5" s="15" t="s">
        <v>77</v>
      </c>
      <c r="J5" s="15"/>
      <c r="K5" s="15" t="s">
        <v>77</v>
      </c>
      <c r="L5" s="15"/>
      <c r="M5" s="15" t="s">
        <v>77</v>
      </c>
      <c r="N5" s="15"/>
      <c r="O5" s="15" t="s">
        <v>77</v>
      </c>
      <c r="P5" s="21"/>
      <c r="Q5" s="21" t="s">
        <v>83</v>
      </c>
      <c r="R5" s="21"/>
      <c r="S5" s="21" t="s">
        <v>83</v>
      </c>
      <c r="T5" s="15"/>
      <c r="U5" s="15" t="s">
        <v>77</v>
      </c>
      <c r="V5" s="15"/>
      <c r="W5" s="15" t="s">
        <v>77</v>
      </c>
      <c r="X5" s="15"/>
      <c r="Y5" s="15" t="s">
        <v>77</v>
      </c>
      <c r="Z5" s="15"/>
      <c r="AA5" s="15" t="s">
        <v>77</v>
      </c>
      <c r="AB5" s="15"/>
      <c r="AC5" s="15" t="s">
        <v>77</v>
      </c>
      <c r="AD5" s="15"/>
      <c r="AE5" s="15" t="s">
        <v>77</v>
      </c>
      <c r="AF5" s="15"/>
      <c r="AG5" s="15" t="s">
        <v>77</v>
      </c>
      <c r="AH5" s="15"/>
      <c r="AI5" s="15" t="s">
        <v>77</v>
      </c>
      <c r="AJ5" s="15"/>
      <c r="AK5" s="15" t="s">
        <v>77</v>
      </c>
      <c r="AL5" s="15"/>
      <c r="AM5" s="15" t="s">
        <v>77</v>
      </c>
      <c r="AN5" s="15"/>
      <c r="AO5" s="15" t="s">
        <v>77</v>
      </c>
      <c r="AP5" s="15"/>
      <c r="AQ5" s="15" t="s">
        <v>77</v>
      </c>
      <c r="AR5" s="15"/>
      <c r="AS5" s="15" t="s">
        <v>77</v>
      </c>
      <c r="AT5" s="15"/>
      <c r="AU5" s="15" t="s">
        <v>77</v>
      </c>
      <c r="AV5" s="15"/>
      <c r="AW5" s="15" t="s">
        <v>77</v>
      </c>
      <c r="AX5" s="15"/>
      <c r="AY5" s="15" t="s">
        <v>77</v>
      </c>
      <c r="AZ5" s="15"/>
      <c r="BA5" s="15"/>
    </row>
    <row r="6" spans="1:57" x14ac:dyDescent="0.3">
      <c r="A6" s="35" t="s">
        <v>74</v>
      </c>
      <c r="B6" s="35"/>
      <c r="C6" s="35"/>
      <c r="D6" s="15" t="s">
        <v>64</v>
      </c>
      <c r="E6" s="15" t="s">
        <v>64</v>
      </c>
      <c r="F6" s="15" t="s">
        <v>64</v>
      </c>
      <c r="G6" s="15" t="s">
        <v>64</v>
      </c>
      <c r="H6" s="15" t="s">
        <v>64</v>
      </c>
      <c r="I6" s="15" t="s">
        <v>64</v>
      </c>
      <c r="J6" s="15" t="s">
        <v>64</v>
      </c>
      <c r="K6" s="15" t="s">
        <v>64</v>
      </c>
      <c r="L6" s="15" t="s">
        <v>64</v>
      </c>
      <c r="M6" s="15" t="s">
        <v>64</v>
      </c>
      <c r="N6" s="15" t="s">
        <v>64</v>
      </c>
      <c r="O6" s="15" t="s">
        <v>64</v>
      </c>
      <c r="P6" s="21"/>
      <c r="Q6" s="21"/>
      <c r="R6" s="21"/>
      <c r="S6" s="21"/>
      <c r="T6" s="15"/>
      <c r="U6" s="15"/>
      <c r="V6" s="15" t="s">
        <v>66</v>
      </c>
      <c r="W6" s="15" t="s">
        <v>66</v>
      </c>
      <c r="X6" s="15"/>
      <c r="Y6" s="15"/>
      <c r="Z6" s="15" t="s">
        <v>66</v>
      </c>
      <c r="AA6" s="15" t="s">
        <v>66</v>
      </c>
      <c r="AB6" s="15"/>
      <c r="AC6" s="15"/>
      <c r="AD6" s="15" t="s">
        <v>66</v>
      </c>
      <c r="AE6" s="15" t="s">
        <v>66</v>
      </c>
      <c r="AF6" s="15"/>
      <c r="AG6" s="15"/>
      <c r="AH6" s="15" t="s">
        <v>66</v>
      </c>
      <c r="AI6" s="15" t="s">
        <v>66</v>
      </c>
      <c r="AJ6" s="15"/>
      <c r="AK6" s="15"/>
      <c r="AL6" s="15" t="s">
        <v>66</v>
      </c>
      <c r="AM6" s="15" t="s">
        <v>66</v>
      </c>
      <c r="AN6" s="15"/>
      <c r="AO6" s="15"/>
      <c r="AP6" s="15" t="s">
        <v>66</v>
      </c>
      <c r="AQ6" s="15" t="s">
        <v>66</v>
      </c>
      <c r="AR6" s="15"/>
      <c r="AS6" s="15"/>
      <c r="AT6" s="15" t="s">
        <v>66</v>
      </c>
      <c r="AU6" s="15" t="s">
        <v>66</v>
      </c>
      <c r="AV6" s="15"/>
      <c r="AW6" s="15"/>
      <c r="AX6" s="15" t="s">
        <v>66</v>
      </c>
      <c r="AY6" s="15" t="s">
        <v>66</v>
      </c>
      <c r="AZ6" s="15"/>
      <c r="BA6" s="15"/>
    </row>
    <row r="7" spans="1:57" x14ac:dyDescent="0.3">
      <c r="A7" s="32" t="s">
        <v>56</v>
      </c>
      <c r="B7" s="26"/>
      <c r="C7" s="2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22"/>
      <c r="Q7" s="22"/>
      <c r="R7" s="22"/>
      <c r="S7" s="22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17">
        <v>7.27</v>
      </c>
      <c r="E8" s="17">
        <v>7.2744999999999997</v>
      </c>
      <c r="F8" s="17">
        <v>8.5891000000000002</v>
      </c>
      <c r="G8" s="17">
        <v>8.3247999999999998</v>
      </c>
      <c r="H8" s="17">
        <v>7.0670000000000002</v>
      </c>
      <c r="I8" s="17">
        <v>7.1634000000000002</v>
      </c>
      <c r="J8" s="17">
        <v>8.9542999999999999</v>
      </c>
      <c r="K8" s="17">
        <v>8.5691000000000006</v>
      </c>
      <c r="L8" s="17">
        <v>6.7100999999999997</v>
      </c>
      <c r="M8" s="17">
        <v>6.5304000000000002</v>
      </c>
      <c r="N8" s="17">
        <v>8.1492000000000004</v>
      </c>
      <c r="O8" s="17">
        <v>8.3884000000000007</v>
      </c>
      <c r="P8" s="20">
        <v>4.2328999999999999</v>
      </c>
      <c r="Q8" s="20">
        <v>3.9725999999999999</v>
      </c>
      <c r="R8" s="20">
        <v>1.6017999999999999</v>
      </c>
      <c r="S8" s="20">
        <v>1.7142999999999999</v>
      </c>
      <c r="T8" s="17">
        <v>1.4601999999999999</v>
      </c>
      <c r="U8" s="17">
        <v>1.6017999999999999</v>
      </c>
      <c r="V8" s="16">
        <v>4.6577999999999999</v>
      </c>
      <c r="W8" s="16">
        <v>4.3891</v>
      </c>
      <c r="X8" s="16">
        <v>4.3586</v>
      </c>
      <c r="Y8" s="16">
        <v>4.3891</v>
      </c>
      <c r="Z8" s="16">
        <v>6.9236000000000004</v>
      </c>
      <c r="AA8" s="16">
        <v>7.2324000000000002</v>
      </c>
      <c r="AB8" s="16">
        <v>3.6522000000000001</v>
      </c>
      <c r="AC8" s="16">
        <v>3.7778</v>
      </c>
      <c r="AD8" s="16">
        <v>4.4966999999999997</v>
      </c>
      <c r="AE8" s="16">
        <v>4.5362999999999998</v>
      </c>
      <c r="AF8" s="16">
        <v>4.0629</v>
      </c>
      <c r="AG8" s="16">
        <v>4.2385999999999999</v>
      </c>
      <c r="AH8" s="16">
        <v>6.7518000000000002</v>
      </c>
      <c r="AI8" s="16">
        <v>5.1119000000000003</v>
      </c>
      <c r="AJ8" s="16">
        <v>4.2864000000000004</v>
      </c>
      <c r="AK8" s="16">
        <v>3.8965999999999998</v>
      </c>
      <c r="AL8" s="16">
        <v>4.6112000000000002</v>
      </c>
      <c r="AM8" s="16">
        <v>3.7433999999999998</v>
      </c>
      <c r="AN8" s="16">
        <v>4.3227000000000002</v>
      </c>
      <c r="AO8" s="16">
        <v>4.3140999999999998</v>
      </c>
      <c r="AP8" s="16">
        <v>7.2667999999999999</v>
      </c>
      <c r="AQ8" s="16">
        <v>5.5608000000000004</v>
      </c>
      <c r="AR8" s="16">
        <v>1.9746999999999999</v>
      </c>
      <c r="AS8" s="16">
        <v>1.2248000000000001</v>
      </c>
      <c r="AT8" s="16">
        <v>3.6960999999999999</v>
      </c>
      <c r="AU8" s="16">
        <v>3.5139</v>
      </c>
      <c r="AV8" s="16">
        <v>3.4081000000000001</v>
      </c>
      <c r="AW8" s="16">
        <v>3.9994000000000001</v>
      </c>
      <c r="AX8" s="16">
        <v>6.0370999999999997</v>
      </c>
      <c r="AY8" s="16">
        <v>3.5108999999999999</v>
      </c>
      <c r="AZ8" s="16">
        <v>1.1998</v>
      </c>
      <c r="BA8" s="16">
        <v>1.4218999999999999</v>
      </c>
      <c r="BB8" s="17"/>
      <c r="BC8" s="11" t="str">
        <f ca="1">INDIRECT(ADDRESS(1, MATCH(MAX(D8:BA8),D8:BA8,0)+3, 4),TRUE)</f>
        <v>DAG1REPW</v>
      </c>
      <c r="BD8" s="11" t="str">
        <f ca="1">BC8</f>
        <v>DAG1REPW</v>
      </c>
      <c r="BE8" s="11"/>
    </row>
    <row r="9" spans="1:57" x14ac:dyDescent="0.3">
      <c r="A9" s="26"/>
      <c r="B9" s="26"/>
      <c r="C9" s="23" t="s">
        <v>84</v>
      </c>
      <c r="D9" s="17">
        <v>31.026199999999999</v>
      </c>
      <c r="E9" s="17">
        <v>31.446300000000001</v>
      </c>
      <c r="F9" s="17">
        <v>42.559399999999997</v>
      </c>
      <c r="G9" s="17">
        <v>44.2361</v>
      </c>
      <c r="H9" s="17">
        <v>30.8263</v>
      </c>
      <c r="I9" s="17">
        <v>31.497</v>
      </c>
      <c r="J9" s="17">
        <v>43.895600000000002</v>
      </c>
      <c r="K9" s="17">
        <v>43.859299999999998</v>
      </c>
      <c r="L9" s="17">
        <v>30.6951</v>
      </c>
      <c r="M9" s="17">
        <v>31.930299999999999</v>
      </c>
      <c r="N9" s="17">
        <v>44.905799999999999</v>
      </c>
      <c r="O9" s="17">
        <v>45.659799999999997</v>
      </c>
      <c r="P9" s="20">
        <v>37.5122</v>
      </c>
      <c r="Q9" s="20">
        <v>39.883499999999998</v>
      </c>
      <c r="R9" s="20">
        <v>31.42</v>
      </c>
      <c r="S9" s="20">
        <v>29.116199999999999</v>
      </c>
      <c r="T9" s="17">
        <v>31.663699999999999</v>
      </c>
      <c r="U9" s="17">
        <v>32.072000000000003</v>
      </c>
      <c r="V9" s="16">
        <v>29.793099999999999</v>
      </c>
      <c r="W9" s="16">
        <v>30.241</v>
      </c>
      <c r="X9" s="16">
        <v>43.843899999999998</v>
      </c>
      <c r="Y9" s="16">
        <v>44.935400000000001</v>
      </c>
      <c r="Z9" s="16">
        <v>43.0274</v>
      </c>
      <c r="AA9" s="16">
        <v>45.747199999999999</v>
      </c>
      <c r="AB9" s="16">
        <v>31.247699999999998</v>
      </c>
      <c r="AC9" s="16">
        <v>31.7319</v>
      </c>
      <c r="AD9" s="16">
        <v>31.093699999999998</v>
      </c>
      <c r="AE9" s="16">
        <v>29.778300000000002</v>
      </c>
      <c r="AF9" s="16">
        <v>42.457900000000002</v>
      </c>
      <c r="AG9" s="16">
        <v>43.7714</v>
      </c>
      <c r="AH9" s="16">
        <v>44.923200000000001</v>
      </c>
      <c r="AI9" s="16">
        <v>44.249299999999998</v>
      </c>
      <c r="AJ9" s="16">
        <v>29.709</v>
      </c>
      <c r="AK9" s="16">
        <v>29.307500000000001</v>
      </c>
      <c r="AL9" s="16">
        <v>32.292400000000001</v>
      </c>
      <c r="AM9" s="16">
        <v>31.9496</v>
      </c>
      <c r="AN9" s="16">
        <v>45.303800000000003</v>
      </c>
      <c r="AO9" s="16">
        <v>42.961500000000001</v>
      </c>
      <c r="AP9" s="16">
        <v>42.9465</v>
      </c>
      <c r="AQ9" s="16">
        <v>44.663200000000003</v>
      </c>
      <c r="AR9" s="16">
        <v>30.972100000000001</v>
      </c>
      <c r="AS9" s="16">
        <v>33.323799999999999</v>
      </c>
      <c r="AT9" s="16">
        <v>30.6</v>
      </c>
      <c r="AU9" s="16">
        <v>31.696999999999999</v>
      </c>
      <c r="AV9" s="16">
        <v>36.125999999999998</v>
      </c>
      <c r="AW9" s="16">
        <v>38.717500000000001</v>
      </c>
      <c r="AX9" s="16">
        <v>36.7151</v>
      </c>
      <c r="AY9" s="16">
        <v>36.729999999999997</v>
      </c>
      <c r="AZ9" s="16">
        <v>12.604200000000001</v>
      </c>
      <c r="BA9" s="16">
        <v>3.887</v>
      </c>
      <c r="BB9" s="17"/>
      <c r="BC9" s="11" t="str">
        <f ca="1">INDIRECT(ADDRESS(1, MATCH(MAX(D9:BA9),D9:BA9,0)+3, 4),TRUE)</f>
        <v>MIOARDPW</v>
      </c>
      <c r="BD9" s="11"/>
      <c r="BE9" s="11" t="str">
        <f ca="1">BC9</f>
        <v>MIOARDPW</v>
      </c>
    </row>
    <row r="10" spans="1:57" x14ac:dyDescent="0.3">
      <c r="A10" s="26"/>
      <c r="B10" s="25" t="s">
        <v>49</v>
      </c>
      <c r="C10" s="23" t="s">
        <v>23</v>
      </c>
      <c r="D10" s="17">
        <v>17.848700000000001</v>
      </c>
      <c r="E10" s="17">
        <v>18.466000000000001</v>
      </c>
      <c r="F10" s="17">
        <v>22.5626</v>
      </c>
      <c r="G10" s="17">
        <v>21.435600000000001</v>
      </c>
      <c r="H10" s="17">
        <v>17.0105</v>
      </c>
      <c r="I10" s="17">
        <v>17.355699999999999</v>
      </c>
      <c r="J10" s="17">
        <v>20.0686</v>
      </c>
      <c r="K10" s="17">
        <v>21.549700000000001</v>
      </c>
      <c r="L10" s="17">
        <v>17.355699999999999</v>
      </c>
      <c r="M10" s="17">
        <v>17.830300000000001</v>
      </c>
      <c r="N10" s="17">
        <v>21.062000000000001</v>
      </c>
      <c r="O10" s="17">
        <v>20.980499999999999</v>
      </c>
      <c r="P10" s="20">
        <v>10.954599999999999</v>
      </c>
      <c r="Q10" s="20">
        <v>10.6297</v>
      </c>
      <c r="R10" s="20">
        <v>3.0335000000000001</v>
      </c>
      <c r="S10" s="20">
        <v>2.6002000000000001</v>
      </c>
      <c r="T10" s="17">
        <v>2.8927</v>
      </c>
      <c r="U10" s="17">
        <v>3.0823</v>
      </c>
      <c r="V10" s="16">
        <v>17.869700000000002</v>
      </c>
      <c r="W10" s="16">
        <v>17.517800000000001</v>
      </c>
      <c r="X10" s="16">
        <v>9.8675999999999995</v>
      </c>
      <c r="Y10" s="16">
        <v>10.0174</v>
      </c>
      <c r="Z10" s="16">
        <v>18.288399999999999</v>
      </c>
      <c r="AA10" s="16">
        <v>17.434100000000001</v>
      </c>
      <c r="AB10" s="16">
        <v>8.8940000000000001</v>
      </c>
      <c r="AC10" s="16">
        <v>10.067600000000001</v>
      </c>
      <c r="AD10" s="16">
        <v>16.452400000000001</v>
      </c>
      <c r="AE10" s="16">
        <v>16.829899999999999</v>
      </c>
      <c r="AF10" s="16">
        <v>9.0821000000000005</v>
      </c>
      <c r="AG10" s="16">
        <v>8.5042000000000009</v>
      </c>
      <c r="AH10" s="16">
        <v>11.8696</v>
      </c>
      <c r="AI10" s="16">
        <v>13.486499999999999</v>
      </c>
      <c r="AJ10" s="16">
        <v>10.4053</v>
      </c>
      <c r="AK10" s="16">
        <v>10.672499999999999</v>
      </c>
      <c r="AL10" s="16">
        <v>16.176300000000001</v>
      </c>
      <c r="AM10" s="16">
        <v>15.5586</v>
      </c>
      <c r="AN10" s="16">
        <v>7.1231999999999998</v>
      </c>
      <c r="AO10" s="16">
        <v>6.8033999999999999</v>
      </c>
      <c r="AP10" s="16">
        <v>12.9284</v>
      </c>
      <c r="AQ10" s="16">
        <v>12.398899999999999</v>
      </c>
      <c r="AR10" s="16">
        <v>10.150700000000001</v>
      </c>
      <c r="AS10" s="16">
        <v>4.0628000000000002</v>
      </c>
      <c r="AT10" s="16">
        <v>17.107800000000001</v>
      </c>
      <c r="AU10" s="16">
        <v>11.4777</v>
      </c>
      <c r="AV10" s="16">
        <v>6.8197999999999999</v>
      </c>
      <c r="AW10" s="16">
        <v>8.6486000000000001</v>
      </c>
      <c r="AX10" s="16">
        <v>15.0267</v>
      </c>
      <c r="AY10" s="16">
        <v>11.029400000000001</v>
      </c>
      <c r="AZ10" s="16">
        <v>3.2122999999999999</v>
      </c>
      <c r="BA10" s="16">
        <v>2.8801000000000001</v>
      </c>
      <c r="BB10" s="17"/>
      <c r="BC10" s="11" t="str">
        <f ca="1">INDIRECT(ADDRESS(1, MATCH(MAX(D10:BA10),D10:BA10,0)+3, 4),TRUE)</f>
        <v>MIOAREPW</v>
      </c>
      <c r="BD10" s="11" t="str">
        <f ca="1">BC10</f>
        <v>MIOAREPW</v>
      </c>
      <c r="BE10" s="11"/>
    </row>
    <row r="11" spans="1:57" x14ac:dyDescent="0.3">
      <c r="A11" s="26"/>
      <c r="B11" s="26"/>
      <c r="C11" s="23" t="s">
        <v>84</v>
      </c>
      <c r="D11" s="17">
        <v>83.411799999999999</v>
      </c>
      <c r="E11" s="17">
        <v>84.874499999999998</v>
      </c>
      <c r="F11" s="17">
        <v>116.7323</v>
      </c>
      <c r="G11" s="17">
        <v>114.42619999999999</v>
      </c>
      <c r="H11" s="17">
        <v>82.500900000000001</v>
      </c>
      <c r="I11" s="17">
        <v>81.682900000000004</v>
      </c>
      <c r="J11" s="17">
        <v>114.23309999999999</v>
      </c>
      <c r="K11" s="17">
        <v>118.9798</v>
      </c>
      <c r="L11" s="17">
        <v>76.878100000000003</v>
      </c>
      <c r="M11" s="17">
        <v>80.691599999999994</v>
      </c>
      <c r="N11" s="17">
        <v>117.1979</v>
      </c>
      <c r="O11" s="17">
        <v>112.3532</v>
      </c>
      <c r="P11" s="20">
        <v>99.9953</v>
      </c>
      <c r="Q11" s="20">
        <v>99.899900000000002</v>
      </c>
      <c r="R11" s="20">
        <v>80.745800000000003</v>
      </c>
      <c r="S11" s="20">
        <v>83.161799999999999</v>
      </c>
      <c r="T11" s="17">
        <v>79.440299999999993</v>
      </c>
      <c r="U11" s="17">
        <v>82.435900000000004</v>
      </c>
      <c r="V11" s="16">
        <v>78.985299999999995</v>
      </c>
      <c r="W11" s="16">
        <v>85.285200000000003</v>
      </c>
      <c r="X11" s="16">
        <v>117.7166</v>
      </c>
      <c r="Y11" s="16">
        <v>113.99850000000001</v>
      </c>
      <c r="Z11" s="16">
        <v>112.5954</v>
      </c>
      <c r="AA11" s="16">
        <v>120.9376</v>
      </c>
      <c r="AB11" s="16">
        <v>82.173100000000005</v>
      </c>
      <c r="AC11" s="16">
        <v>86.150800000000004</v>
      </c>
      <c r="AD11" s="16">
        <v>87.319000000000003</v>
      </c>
      <c r="AE11" s="16">
        <v>86.479399999999998</v>
      </c>
      <c r="AF11" s="16">
        <v>113.2474</v>
      </c>
      <c r="AG11" s="16">
        <v>110.5787</v>
      </c>
      <c r="AH11" s="16">
        <v>114.634</v>
      </c>
      <c r="AI11" s="16">
        <v>109.86199999999999</v>
      </c>
      <c r="AJ11" s="16">
        <v>83.810299999999998</v>
      </c>
      <c r="AK11" s="16">
        <v>82.033500000000004</v>
      </c>
      <c r="AL11" s="16">
        <v>77.522999999999996</v>
      </c>
      <c r="AM11" s="16">
        <v>80.895799999999994</v>
      </c>
      <c r="AN11" s="16">
        <v>111.6908</v>
      </c>
      <c r="AO11" s="16">
        <v>115.327</v>
      </c>
      <c r="AP11" s="16">
        <v>113.3194</v>
      </c>
      <c r="AQ11" s="16">
        <v>107.51779999999999</v>
      </c>
      <c r="AR11" s="16">
        <v>82.760099999999994</v>
      </c>
      <c r="AS11" s="16">
        <v>89.196299999999994</v>
      </c>
      <c r="AT11" s="16">
        <v>84.731700000000004</v>
      </c>
      <c r="AU11" s="16">
        <v>92.048299999999998</v>
      </c>
      <c r="AV11" s="16">
        <v>97.4345</v>
      </c>
      <c r="AW11" s="16">
        <v>98.590900000000005</v>
      </c>
      <c r="AX11" s="16">
        <v>77.309200000000004</v>
      </c>
      <c r="AY11" s="16">
        <v>91.710099999999997</v>
      </c>
      <c r="AZ11" s="16">
        <v>32.821599999999997</v>
      </c>
      <c r="BA11" s="16">
        <v>16.997</v>
      </c>
      <c r="BB11" s="17"/>
      <c r="BC11" s="11" t="str">
        <f ca="1">INDIRECT(ADDRESS(1, MATCH(MAX(D11:BA11),D11:BA11,0)+3, 4),TRUE)</f>
        <v>MIOARDPW</v>
      </c>
      <c r="BD11" s="11"/>
      <c r="BE11" s="11" t="str">
        <f ca="1">BC11</f>
        <v>MIOARDPW</v>
      </c>
    </row>
    <row r="12" spans="1:57" x14ac:dyDescent="0.3">
      <c r="B12" s="12"/>
      <c r="C12" s="2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20"/>
      <c r="Q12" s="20"/>
      <c r="R12" s="20"/>
      <c r="S12" s="20"/>
      <c r="T12" s="17"/>
      <c r="U12" s="17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7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17">
        <v>6.0052000000000003</v>
      </c>
      <c r="E13" s="17">
        <v>6.3105000000000002</v>
      </c>
      <c r="F13" s="17">
        <v>7.8749000000000002</v>
      </c>
      <c r="G13" s="17">
        <v>7.5487000000000002</v>
      </c>
      <c r="H13" s="17">
        <v>5.9718999999999998</v>
      </c>
      <c r="I13" s="17">
        <v>5.8185000000000002</v>
      </c>
      <c r="J13" s="17">
        <v>7.7683999999999997</v>
      </c>
      <c r="K13" s="17">
        <v>7.8121</v>
      </c>
      <c r="L13" s="17">
        <v>5.7567000000000004</v>
      </c>
      <c r="M13" s="17">
        <v>6.0586000000000002</v>
      </c>
      <c r="N13" s="17">
        <v>7.8842999999999996</v>
      </c>
      <c r="O13" s="17">
        <v>8.1272000000000002</v>
      </c>
      <c r="P13" s="20">
        <v>2.9927999999999999</v>
      </c>
      <c r="Q13" s="20">
        <v>3.1151</v>
      </c>
      <c r="R13" s="20">
        <v>1.5143</v>
      </c>
      <c r="S13" s="20">
        <v>1.456</v>
      </c>
      <c r="T13" s="17">
        <v>1.4269000000000001</v>
      </c>
      <c r="U13" s="17">
        <v>1.7205999999999999</v>
      </c>
      <c r="V13" s="16">
        <v>4.3731999999999998</v>
      </c>
      <c r="W13" s="16">
        <v>3.9531000000000001</v>
      </c>
      <c r="X13" s="16">
        <v>3.0266000000000002</v>
      </c>
      <c r="Y13" s="16">
        <v>2.7746</v>
      </c>
      <c r="Z13" s="16">
        <v>6.4024000000000001</v>
      </c>
      <c r="AA13" s="16">
        <v>6.4516999999999998</v>
      </c>
      <c r="AB13" s="16">
        <v>1.5206</v>
      </c>
      <c r="AC13" s="16">
        <v>1.5685</v>
      </c>
      <c r="AD13" s="16">
        <v>4.4038000000000004</v>
      </c>
      <c r="AE13" s="16">
        <v>4.3731999999999998</v>
      </c>
      <c r="AF13" s="16">
        <v>3.9190999999999998</v>
      </c>
      <c r="AG13" s="16">
        <v>3.4100999999999999</v>
      </c>
      <c r="AH13" s="16">
        <v>5.9650999999999996</v>
      </c>
      <c r="AI13" s="16">
        <v>6.5625999999999998</v>
      </c>
      <c r="AJ13" s="16">
        <v>1.5288999999999999</v>
      </c>
      <c r="AK13" s="16">
        <v>1.3956</v>
      </c>
      <c r="AL13" s="16">
        <v>4.3114999999999997</v>
      </c>
      <c r="AM13" s="16">
        <v>4.5400999999999998</v>
      </c>
      <c r="AN13" s="16">
        <v>3.7488999999999999</v>
      </c>
      <c r="AO13" s="16">
        <v>3.6126999999999998</v>
      </c>
      <c r="AP13" s="16">
        <v>6.1833999999999998</v>
      </c>
      <c r="AQ13" s="16">
        <v>6.4665999999999997</v>
      </c>
      <c r="AR13" s="16">
        <v>2.1560000000000001</v>
      </c>
      <c r="AS13" s="16">
        <v>1.6559999999999999</v>
      </c>
      <c r="AT13" s="16">
        <v>4.2072000000000003</v>
      </c>
      <c r="AU13" s="16">
        <v>2.2591000000000001</v>
      </c>
      <c r="AV13" s="16">
        <v>3.9283000000000001</v>
      </c>
      <c r="AW13" s="16">
        <v>2.9392999999999998</v>
      </c>
      <c r="AX13" s="16">
        <v>4.8254000000000001</v>
      </c>
      <c r="AY13" s="16">
        <v>2.6642999999999999</v>
      </c>
      <c r="AZ13" s="16">
        <v>1.1123000000000001</v>
      </c>
      <c r="BA13" s="16">
        <v>1.9396</v>
      </c>
      <c r="BB13" s="17"/>
      <c r="BC13" s="11" t="str">
        <f ca="1">INDIRECT(ADDRESS(1, MATCH(MAX(D13:BA13),D13:BA13,0)+3, 4),TRUE)</f>
        <v>DAG2RDEPW</v>
      </c>
      <c r="BD13" s="11" t="str">
        <f t="shared" ref="BD13" ca="1" si="4">BC13</f>
        <v>DAG2RDEPW</v>
      </c>
      <c r="BE13" s="11"/>
    </row>
    <row r="14" spans="1:57" x14ac:dyDescent="0.3">
      <c r="A14" s="26"/>
      <c r="B14" s="26"/>
      <c r="C14" s="23" t="s">
        <v>84</v>
      </c>
      <c r="D14" s="17">
        <v>28.6496</v>
      </c>
      <c r="E14" s="17">
        <v>30.776299999999999</v>
      </c>
      <c r="F14" s="17">
        <v>41.062199999999997</v>
      </c>
      <c r="G14" s="17">
        <v>40.6935</v>
      </c>
      <c r="H14" s="17">
        <v>29.897300000000001</v>
      </c>
      <c r="I14" s="17">
        <v>30.299299999999999</v>
      </c>
      <c r="J14" s="17">
        <v>39.690800000000003</v>
      </c>
      <c r="K14" s="17">
        <v>38.165300000000002</v>
      </c>
      <c r="L14" s="17">
        <v>32.321899999999999</v>
      </c>
      <c r="M14" s="17">
        <v>30.686800000000002</v>
      </c>
      <c r="N14" s="17">
        <v>38.674900000000001</v>
      </c>
      <c r="O14" s="17">
        <v>39.1937</v>
      </c>
      <c r="P14" s="20">
        <v>34.076900000000002</v>
      </c>
      <c r="Q14" s="20">
        <v>34.373399999999997</v>
      </c>
      <c r="R14" s="20">
        <v>29.059899999999999</v>
      </c>
      <c r="S14" s="20">
        <v>31.5533</v>
      </c>
      <c r="T14" s="17">
        <v>31.242899999999999</v>
      </c>
      <c r="U14" s="17">
        <v>30.515899999999998</v>
      </c>
      <c r="V14" s="16">
        <v>31.503299999999999</v>
      </c>
      <c r="W14" s="16">
        <v>30.924199999999999</v>
      </c>
      <c r="X14" s="16">
        <v>40.737200000000001</v>
      </c>
      <c r="Y14" s="16">
        <v>40.428899999999999</v>
      </c>
      <c r="Z14" s="16">
        <v>40.589300000000001</v>
      </c>
      <c r="AA14" s="16">
        <v>38.637599999999999</v>
      </c>
      <c r="AB14" s="16">
        <v>30.565899999999999</v>
      </c>
      <c r="AC14" s="16">
        <v>33.444600000000001</v>
      </c>
      <c r="AD14" s="16">
        <v>29.713999999999999</v>
      </c>
      <c r="AE14" s="16">
        <v>30.480499999999999</v>
      </c>
      <c r="AF14" s="16">
        <v>39.140700000000002</v>
      </c>
      <c r="AG14" s="16">
        <v>37.221699999999998</v>
      </c>
      <c r="AH14" s="16">
        <v>38.82</v>
      </c>
      <c r="AI14" s="16">
        <v>38.223500000000001</v>
      </c>
      <c r="AJ14" s="16">
        <v>30.022300000000001</v>
      </c>
      <c r="AK14" s="16">
        <v>30.9846</v>
      </c>
      <c r="AL14" s="16">
        <v>29.9619</v>
      </c>
      <c r="AM14" s="16">
        <v>29.276599999999998</v>
      </c>
      <c r="AN14" s="16">
        <v>37.662999999999997</v>
      </c>
      <c r="AO14" s="16">
        <v>37.919199999999996</v>
      </c>
      <c r="AP14" s="16">
        <v>37.971400000000003</v>
      </c>
      <c r="AQ14" s="16">
        <v>37.594299999999997</v>
      </c>
      <c r="AR14" s="16">
        <v>32.397399999999998</v>
      </c>
      <c r="AS14" s="16">
        <v>30.526399999999999</v>
      </c>
      <c r="AT14" s="16">
        <v>28.8795</v>
      </c>
      <c r="AU14" s="16">
        <v>30.241399999999999</v>
      </c>
      <c r="AV14" s="16">
        <v>37.707999999999998</v>
      </c>
      <c r="AW14" s="16">
        <v>36.5824</v>
      </c>
      <c r="AX14" s="16">
        <v>37.436700000000002</v>
      </c>
      <c r="AY14" s="16">
        <v>38.670400000000001</v>
      </c>
      <c r="AZ14" s="16">
        <v>12.5938</v>
      </c>
      <c r="BA14" s="16">
        <v>4.4786999999999999</v>
      </c>
      <c r="BB14" s="17"/>
      <c r="BC14" s="11" t="str">
        <f ca="1">INDIRECT(ADDRESS(1, MATCH(MAX(D14:BA14),D14:BA14,0)+3, 4),TRUE)</f>
        <v>MIOAREPW</v>
      </c>
      <c r="BD14" s="11"/>
      <c r="BE14" s="11" t="str">
        <f t="shared" ref="BE14" ca="1" si="5">BC14</f>
        <v>MIOAREPW</v>
      </c>
    </row>
    <row r="15" spans="1:57" x14ac:dyDescent="0.3">
      <c r="A15" s="26"/>
      <c r="B15" s="25" t="s">
        <v>49</v>
      </c>
      <c r="C15" s="23" t="s">
        <v>23</v>
      </c>
      <c r="D15" s="17">
        <v>17.2545</v>
      </c>
      <c r="E15" s="17">
        <v>16.1005</v>
      </c>
      <c r="F15" s="17">
        <v>21.747800000000002</v>
      </c>
      <c r="G15" s="17">
        <v>21.8904</v>
      </c>
      <c r="H15" s="17">
        <v>15.975899999999999</v>
      </c>
      <c r="I15" s="17">
        <v>15.7501</v>
      </c>
      <c r="J15" s="17">
        <v>20.680099999999999</v>
      </c>
      <c r="K15" s="17">
        <v>19.983000000000001</v>
      </c>
      <c r="L15" s="17">
        <v>15.9849</v>
      </c>
      <c r="M15" s="17">
        <v>16.402100000000001</v>
      </c>
      <c r="N15" s="17">
        <v>20.251999999999999</v>
      </c>
      <c r="O15" s="17">
        <v>21.0319</v>
      </c>
      <c r="P15" s="20">
        <v>8.1919000000000004</v>
      </c>
      <c r="Q15" s="20">
        <v>6.5091999999999999</v>
      </c>
      <c r="R15" s="20">
        <v>3.0823</v>
      </c>
      <c r="S15" s="20">
        <v>2.6867999999999999</v>
      </c>
      <c r="T15" s="17">
        <v>2.9956</v>
      </c>
      <c r="U15" s="17">
        <v>2.8980999999999999</v>
      </c>
      <c r="V15" s="16">
        <v>13.8789</v>
      </c>
      <c r="W15" s="16">
        <v>12.8697</v>
      </c>
      <c r="X15" s="16">
        <v>4.5881999999999996</v>
      </c>
      <c r="Y15" s="16">
        <v>4.7344999999999997</v>
      </c>
      <c r="Z15" s="16">
        <v>16.1755</v>
      </c>
      <c r="AA15" s="16">
        <v>15.608599999999999</v>
      </c>
      <c r="AB15" s="16">
        <v>3.5318999999999998</v>
      </c>
      <c r="AC15" s="16">
        <v>3.0659999999999998</v>
      </c>
      <c r="AD15" s="16">
        <v>14.991199999999999</v>
      </c>
      <c r="AE15" s="16">
        <v>14.603199999999999</v>
      </c>
      <c r="AF15" s="16">
        <v>7.15</v>
      </c>
      <c r="AG15" s="16">
        <v>6.4206000000000003</v>
      </c>
      <c r="AH15" s="16">
        <v>14.580399999999999</v>
      </c>
      <c r="AI15" s="16">
        <v>15.1439</v>
      </c>
      <c r="AJ15" s="16">
        <v>3.4885000000000002</v>
      </c>
      <c r="AK15" s="16">
        <v>3.2502</v>
      </c>
      <c r="AL15" s="16">
        <v>12.5946</v>
      </c>
      <c r="AM15" s="16">
        <v>13.202999999999999</v>
      </c>
      <c r="AN15" s="16">
        <v>6.2256</v>
      </c>
      <c r="AO15" s="16">
        <v>5.7687999999999997</v>
      </c>
      <c r="AP15" s="16">
        <v>17.411799999999999</v>
      </c>
      <c r="AQ15" s="16">
        <v>16.837399999999999</v>
      </c>
      <c r="AR15" s="16">
        <v>3.9110999999999998</v>
      </c>
      <c r="AS15" s="16">
        <v>2.5893000000000002</v>
      </c>
      <c r="AT15" s="16">
        <v>14.1219</v>
      </c>
      <c r="AU15" s="16">
        <v>8.6684000000000001</v>
      </c>
      <c r="AV15" s="16">
        <v>5.9549000000000003</v>
      </c>
      <c r="AW15" s="16">
        <v>7.1913999999999998</v>
      </c>
      <c r="AX15" s="16">
        <v>16.302700000000002</v>
      </c>
      <c r="AY15" s="16">
        <v>12.2074</v>
      </c>
      <c r="AZ15" s="16">
        <v>3.5102000000000002</v>
      </c>
      <c r="BA15" s="16">
        <v>3.1364000000000001</v>
      </c>
      <c r="BB15" s="17"/>
      <c r="BC15" s="11" t="str">
        <f ca="1">INDIRECT(ADDRESS(1, MATCH(MAX(D15:BA15),D15:BA15,0)+3, 4),TRUE)</f>
        <v>MIOARDEPW</v>
      </c>
      <c r="BD15" s="11" t="str">
        <f t="shared" ref="BD15" ca="1" si="6">BC15</f>
        <v>MIOARDEPW</v>
      </c>
      <c r="BE15" s="11"/>
    </row>
    <row r="16" spans="1:57" x14ac:dyDescent="0.3">
      <c r="A16" s="26"/>
      <c r="B16" s="26"/>
      <c r="C16" s="23" t="s">
        <v>84</v>
      </c>
      <c r="D16" s="17">
        <v>78.714399999999998</v>
      </c>
      <c r="E16" s="17">
        <v>83.643900000000002</v>
      </c>
      <c r="F16" s="17">
        <v>105.26309999999999</v>
      </c>
      <c r="G16" s="17">
        <v>104.29349999999999</v>
      </c>
      <c r="H16" s="17">
        <v>84.922300000000007</v>
      </c>
      <c r="I16" s="17">
        <v>82.013400000000004</v>
      </c>
      <c r="J16" s="17">
        <v>107.7825</v>
      </c>
      <c r="K16" s="17">
        <v>100.67189999999999</v>
      </c>
      <c r="L16" s="17">
        <v>82.928899999999999</v>
      </c>
      <c r="M16" s="17">
        <v>86.146600000000007</v>
      </c>
      <c r="N16" s="17">
        <v>103.4616</v>
      </c>
      <c r="O16" s="17">
        <v>106.76779999999999</v>
      </c>
      <c r="P16" s="20">
        <v>91.526200000000003</v>
      </c>
      <c r="Q16" s="20">
        <v>95.9953</v>
      </c>
      <c r="R16" s="20">
        <v>85.149799999999999</v>
      </c>
      <c r="S16" s="20">
        <v>81.531300000000002</v>
      </c>
      <c r="T16" s="17">
        <v>80.913700000000006</v>
      </c>
      <c r="U16" s="17">
        <v>78.893199999999993</v>
      </c>
      <c r="V16" s="16">
        <v>82.890900000000002</v>
      </c>
      <c r="W16" s="16">
        <v>82.983000000000004</v>
      </c>
      <c r="X16" s="16">
        <v>109.77549999999999</v>
      </c>
      <c r="Y16" s="16">
        <v>105.8536</v>
      </c>
      <c r="Z16" s="16">
        <v>103.703</v>
      </c>
      <c r="AA16" s="16">
        <v>101.5146</v>
      </c>
      <c r="AB16" s="16">
        <v>83.362200000000001</v>
      </c>
      <c r="AC16" s="16">
        <v>84.348100000000002</v>
      </c>
      <c r="AD16" s="16">
        <v>82.376300000000001</v>
      </c>
      <c r="AE16" s="16">
        <v>83.833500000000001</v>
      </c>
      <c r="AF16" s="16">
        <v>104.4311</v>
      </c>
      <c r="AG16" s="16">
        <v>103.84610000000001</v>
      </c>
      <c r="AH16" s="16">
        <v>100.6717</v>
      </c>
      <c r="AI16" s="16">
        <v>105.01430000000001</v>
      </c>
      <c r="AJ16" s="16">
        <v>81.515000000000001</v>
      </c>
      <c r="AK16" s="16">
        <v>85.474800000000002</v>
      </c>
      <c r="AL16" s="16">
        <v>80.946200000000005</v>
      </c>
      <c r="AM16" s="16">
        <v>81.753399999999999</v>
      </c>
      <c r="AN16" s="16">
        <v>103.46</v>
      </c>
      <c r="AO16" s="16">
        <v>103.6891</v>
      </c>
      <c r="AP16" s="16">
        <v>107.694</v>
      </c>
      <c r="AQ16" s="16">
        <v>103.0805</v>
      </c>
      <c r="AR16" s="16">
        <v>68.129599999999996</v>
      </c>
      <c r="AS16" s="16">
        <v>79.017799999999994</v>
      </c>
      <c r="AT16" s="16">
        <v>79.688500000000005</v>
      </c>
      <c r="AU16" s="16">
        <v>83.9649</v>
      </c>
      <c r="AV16" s="16">
        <v>86.167100000000005</v>
      </c>
      <c r="AW16" s="16">
        <v>82.759</v>
      </c>
      <c r="AX16" s="16">
        <v>89.899500000000003</v>
      </c>
      <c r="AY16" s="16">
        <v>98.343199999999996</v>
      </c>
      <c r="AZ16" s="16">
        <v>32.247399999999999</v>
      </c>
      <c r="BA16" s="16">
        <v>15.4961</v>
      </c>
      <c r="BB16" s="17"/>
      <c r="BC16" s="11" t="str">
        <f ca="1">INDIRECT(ADDRESS(1, MATCH(MAX(D16:BA16),D16:BA16,0)+3, 4),TRUE)</f>
        <v>MIOAR</v>
      </c>
      <c r="BD16" s="11"/>
      <c r="BE16" s="11" t="str">
        <f t="shared" ref="BE16" ca="1" si="7">BC16</f>
        <v>MIOAR</v>
      </c>
    </row>
    <row r="17" spans="1:57" x14ac:dyDescent="0.3">
      <c r="A17" s="32" t="s">
        <v>57</v>
      </c>
      <c r="B17" s="26"/>
      <c r="C17" s="26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2"/>
      <c r="Q17" s="22"/>
      <c r="R17" s="22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7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17">
        <v>4.7957999999999998</v>
      </c>
      <c r="E18" s="17">
        <v>9.2728000000000002</v>
      </c>
      <c r="F18" s="17">
        <v>13.365500000000001</v>
      </c>
      <c r="G18" s="17">
        <v>13.154400000000001</v>
      </c>
      <c r="H18" s="17">
        <v>5.7192999999999996</v>
      </c>
      <c r="I18" s="17">
        <v>9.5187000000000008</v>
      </c>
      <c r="J18" s="17">
        <v>12.644500000000001</v>
      </c>
      <c r="K18" s="17">
        <v>12.926</v>
      </c>
      <c r="L18" s="17">
        <v>5.5971000000000002</v>
      </c>
      <c r="M18" s="17">
        <v>9.1461000000000006</v>
      </c>
      <c r="N18" s="17">
        <v>12.5113</v>
      </c>
      <c r="O18" s="17">
        <v>13.047800000000001</v>
      </c>
      <c r="P18" s="20">
        <v>7.8819999999999997</v>
      </c>
      <c r="Q18" s="20">
        <v>7.7774000000000001</v>
      </c>
      <c r="R18" s="20">
        <v>4.6247999999999996</v>
      </c>
      <c r="S18" s="20">
        <v>4.5393999999999997</v>
      </c>
      <c r="T18" s="17">
        <v>5.0658000000000003</v>
      </c>
      <c r="U18" s="17">
        <v>4.8456000000000001</v>
      </c>
      <c r="V18" s="16">
        <v>8.3641000000000005</v>
      </c>
      <c r="W18" s="16">
        <v>6.8827999999999996</v>
      </c>
      <c r="X18" s="16">
        <v>7.6463999999999999</v>
      </c>
      <c r="Y18" s="16">
        <v>7.9859</v>
      </c>
      <c r="Z18" s="16">
        <v>11.6145</v>
      </c>
      <c r="AA18" s="16">
        <v>10.872299999999999</v>
      </c>
      <c r="AB18" s="16">
        <v>4.9192999999999998</v>
      </c>
      <c r="AC18" s="16">
        <v>4.7192999999999996</v>
      </c>
      <c r="AD18" s="16">
        <v>8.1218000000000004</v>
      </c>
      <c r="AE18" s="16">
        <v>7.3118999999999996</v>
      </c>
      <c r="AF18" s="16">
        <v>7.4610000000000003</v>
      </c>
      <c r="AG18" s="16">
        <v>7.32</v>
      </c>
      <c r="AH18" s="16">
        <v>10.7258</v>
      </c>
      <c r="AI18" s="16">
        <v>8.1896000000000004</v>
      </c>
      <c r="AJ18" s="16">
        <v>3.9980000000000002</v>
      </c>
      <c r="AK18" s="16">
        <v>3.8048999999999999</v>
      </c>
      <c r="AL18" s="16">
        <v>7.6449999999999996</v>
      </c>
      <c r="AM18" s="16">
        <v>7.0967000000000002</v>
      </c>
      <c r="AN18" s="16">
        <v>7.5178000000000003</v>
      </c>
      <c r="AO18" s="16">
        <v>7.2130000000000001</v>
      </c>
      <c r="AP18" s="16">
        <v>10.807600000000001</v>
      </c>
      <c r="AQ18" s="16">
        <v>9.5563000000000002</v>
      </c>
      <c r="AR18" s="16">
        <v>5.0270999999999999</v>
      </c>
      <c r="AS18" s="16">
        <v>3.8708</v>
      </c>
      <c r="AT18" s="16">
        <v>7.3975</v>
      </c>
      <c r="AU18" s="16">
        <v>5.0293000000000001</v>
      </c>
      <c r="AV18" s="16">
        <v>5.3890000000000002</v>
      </c>
      <c r="AW18" s="16">
        <v>5.8792</v>
      </c>
      <c r="AX18" s="16">
        <v>10.6653</v>
      </c>
      <c r="AY18" s="16">
        <v>6.7601000000000004</v>
      </c>
      <c r="AZ18" s="16">
        <v>3.1259999999999999</v>
      </c>
      <c r="BA18" s="16">
        <v>2.7282000000000002</v>
      </c>
      <c r="BB18" s="17"/>
      <c r="BC18" s="11" t="str">
        <f ca="1">INDIRECT(ADDRESS(1, MATCH(MAX(D18:BA18),D18:BA18,0)+3, 4),TRUE)</f>
        <v>MIOAREPW</v>
      </c>
      <c r="BD18" s="11" t="str">
        <f ca="1">BC18</f>
        <v>MIOAREPW</v>
      </c>
      <c r="BE18" s="11"/>
    </row>
    <row r="19" spans="1:57" x14ac:dyDescent="0.3">
      <c r="A19" s="26"/>
      <c r="B19" s="26"/>
      <c r="C19" s="23" t="s">
        <v>84</v>
      </c>
      <c r="D19" s="17">
        <v>45.079700000000003</v>
      </c>
      <c r="E19" s="17">
        <v>46.319400000000002</v>
      </c>
      <c r="F19" s="17">
        <v>64.651700000000005</v>
      </c>
      <c r="G19" s="17">
        <v>62.6693</v>
      </c>
      <c r="H19" s="17">
        <v>42.940800000000003</v>
      </c>
      <c r="I19" s="17">
        <v>43.532600000000002</v>
      </c>
      <c r="J19" s="17">
        <v>64.778300000000002</v>
      </c>
      <c r="K19" s="17">
        <v>64.346299999999999</v>
      </c>
      <c r="L19" s="17">
        <v>44.8902</v>
      </c>
      <c r="M19" s="17">
        <v>42.005499999999998</v>
      </c>
      <c r="N19" s="17">
        <v>66.183300000000003</v>
      </c>
      <c r="O19" s="17">
        <v>63.694000000000003</v>
      </c>
      <c r="P19" s="20">
        <v>55.099499999999999</v>
      </c>
      <c r="Q19" s="20">
        <v>58.6935</v>
      </c>
      <c r="R19" s="20">
        <v>46.950600000000001</v>
      </c>
      <c r="S19" s="20">
        <v>46.490200000000002</v>
      </c>
      <c r="T19" s="17">
        <v>45.979100000000003</v>
      </c>
      <c r="U19" s="17">
        <v>46.331699999999998</v>
      </c>
      <c r="V19" s="16">
        <v>48.465699999999998</v>
      </c>
      <c r="W19" s="16">
        <v>45.555399999999999</v>
      </c>
      <c r="X19" s="16">
        <v>60.700499999999998</v>
      </c>
      <c r="Y19" s="16">
        <v>62.889899999999997</v>
      </c>
      <c r="Z19" s="16">
        <v>65.409499999999994</v>
      </c>
      <c r="AA19" s="16">
        <v>63.802900000000001</v>
      </c>
      <c r="AB19" s="16">
        <v>43.812399999999997</v>
      </c>
      <c r="AC19" s="16">
        <v>43.662300000000002</v>
      </c>
      <c r="AD19" s="16">
        <v>44.670499999999997</v>
      </c>
      <c r="AE19" s="16">
        <v>42.57</v>
      </c>
      <c r="AF19" s="16">
        <v>63.023699999999998</v>
      </c>
      <c r="AG19" s="16">
        <v>63.697800000000001</v>
      </c>
      <c r="AH19" s="16">
        <v>63.1935</v>
      </c>
      <c r="AI19" s="16">
        <v>63.626100000000001</v>
      </c>
      <c r="AJ19" s="16">
        <v>47.684199999999997</v>
      </c>
      <c r="AK19" s="16">
        <v>47.573900000000002</v>
      </c>
      <c r="AL19" s="16">
        <v>46.8127</v>
      </c>
      <c r="AM19" s="16">
        <v>46.778500000000001</v>
      </c>
      <c r="AN19" s="16">
        <v>63.110900000000001</v>
      </c>
      <c r="AO19" s="16">
        <v>64.322100000000006</v>
      </c>
      <c r="AP19" s="16">
        <v>64.875299999999996</v>
      </c>
      <c r="AQ19" s="16">
        <v>62.9953</v>
      </c>
      <c r="AR19" s="16">
        <v>45.6175</v>
      </c>
      <c r="AS19" s="16">
        <v>47.412199999999999</v>
      </c>
      <c r="AT19" s="16">
        <v>49.523099999999999</v>
      </c>
      <c r="AU19" s="16">
        <v>46.134999999999998</v>
      </c>
      <c r="AV19" s="16">
        <v>53.6646</v>
      </c>
      <c r="AW19" s="16">
        <v>56.264699999999998</v>
      </c>
      <c r="AX19" s="16">
        <v>52.579599999999999</v>
      </c>
      <c r="AY19" s="16">
        <v>55.344299999999997</v>
      </c>
      <c r="AZ19" s="16">
        <v>16.779900000000001</v>
      </c>
      <c r="BA19" s="16">
        <v>6.0526999999999997</v>
      </c>
      <c r="BB19" s="17"/>
      <c r="BC19" s="11" t="str">
        <f t="shared" ref="BC19:BC26" ca="1" si="8">INDIRECT(ADDRESS(1, MATCH(MAX(AC19:BA19),AC19:BA19,0)+3, 4),TRUE)</f>
        <v>BCSD</v>
      </c>
      <c r="BD19" s="11"/>
      <c r="BE19" s="11" t="str">
        <f ca="1">BC19</f>
        <v>BCSD</v>
      </c>
    </row>
    <row r="20" spans="1:57" x14ac:dyDescent="0.3">
      <c r="A20" s="26"/>
      <c r="B20" s="25" t="s">
        <v>49</v>
      </c>
      <c r="C20" s="23" t="s">
        <v>23</v>
      </c>
      <c r="D20" s="17">
        <v>14.666700000000001</v>
      </c>
      <c r="E20" s="17">
        <v>27.122900000000001</v>
      </c>
      <c r="F20" s="17">
        <v>32.436399999999999</v>
      </c>
      <c r="G20" s="17">
        <v>32.631700000000002</v>
      </c>
      <c r="H20" s="17">
        <v>18.746300000000002</v>
      </c>
      <c r="I20" s="17">
        <v>20.5198</v>
      </c>
      <c r="J20" s="17">
        <v>33.284199999999998</v>
      </c>
      <c r="K20" s="17">
        <v>30.176300000000001</v>
      </c>
      <c r="L20" s="17">
        <v>18.7409</v>
      </c>
      <c r="M20" s="17">
        <v>18.963000000000001</v>
      </c>
      <c r="N20" s="17">
        <v>31.117000000000001</v>
      </c>
      <c r="O20" s="17">
        <v>30.8645</v>
      </c>
      <c r="P20" s="20">
        <v>20.616900000000001</v>
      </c>
      <c r="Q20" s="20">
        <v>19.437799999999999</v>
      </c>
      <c r="R20" s="20">
        <v>12.612</v>
      </c>
      <c r="S20" s="20">
        <v>13.167999999999999</v>
      </c>
      <c r="T20" s="17">
        <v>13.6195</v>
      </c>
      <c r="U20" s="17">
        <v>13.1934</v>
      </c>
      <c r="V20" s="16">
        <v>22.735700000000001</v>
      </c>
      <c r="W20" s="16">
        <v>22.75</v>
      </c>
      <c r="X20" s="16">
        <v>16.086200000000002</v>
      </c>
      <c r="Y20" s="16">
        <v>15.7539</v>
      </c>
      <c r="Z20" s="16">
        <v>27.3873</v>
      </c>
      <c r="AA20" s="16">
        <v>28.0899</v>
      </c>
      <c r="AB20" s="16">
        <v>11.7163</v>
      </c>
      <c r="AC20" s="16">
        <v>11.2577</v>
      </c>
      <c r="AD20" s="16">
        <v>24.4129</v>
      </c>
      <c r="AE20" s="16">
        <v>25.346299999999999</v>
      </c>
      <c r="AF20" s="16">
        <v>14.3908</v>
      </c>
      <c r="AG20" s="16">
        <v>14.5335</v>
      </c>
      <c r="AH20" s="16">
        <v>20.111799999999999</v>
      </c>
      <c r="AI20" s="16">
        <v>24.578700000000001</v>
      </c>
      <c r="AJ20" s="16">
        <v>15.7949</v>
      </c>
      <c r="AK20" s="16">
        <v>15.9772</v>
      </c>
      <c r="AL20" s="16">
        <v>24.282800000000002</v>
      </c>
      <c r="AM20" s="16">
        <v>23.305900000000001</v>
      </c>
      <c r="AN20" s="16">
        <v>12.500500000000001</v>
      </c>
      <c r="AO20" s="16">
        <v>13.924899999999999</v>
      </c>
      <c r="AP20" s="16">
        <v>26.684699999999999</v>
      </c>
      <c r="AQ20" s="16">
        <v>18.3307</v>
      </c>
      <c r="AR20" s="16">
        <v>17.060600000000001</v>
      </c>
      <c r="AS20" s="16">
        <v>12.712999999999999</v>
      </c>
      <c r="AT20" s="16">
        <v>21.995699999999999</v>
      </c>
      <c r="AU20" s="16">
        <v>22.345600000000001</v>
      </c>
      <c r="AV20" s="16">
        <v>14.1493</v>
      </c>
      <c r="AW20" s="16">
        <v>15.5808</v>
      </c>
      <c r="AX20" s="16">
        <v>22.103200000000001</v>
      </c>
      <c r="AY20" s="16">
        <v>17.452100000000002</v>
      </c>
      <c r="AZ20" s="16">
        <v>10.823600000000001</v>
      </c>
      <c r="BA20" s="16">
        <v>7.0763999999999996</v>
      </c>
      <c r="BB20" s="17"/>
      <c r="BC20" s="11" t="str">
        <f ca="1">INDIRECT(ADDRESS(1, MATCH(MAX(AC20:BA20),AC20:BA20,0)+3, 4),TRUE)</f>
        <v>BCSD</v>
      </c>
      <c r="BD20" s="11" t="str">
        <f ca="1">BC20</f>
        <v>BCSD</v>
      </c>
      <c r="BE20" s="11"/>
    </row>
    <row r="21" spans="1:57" x14ac:dyDescent="0.3">
      <c r="A21" s="26"/>
      <c r="B21" s="26"/>
      <c r="C21" s="23" t="s">
        <v>84</v>
      </c>
      <c r="D21" s="17">
        <v>117.88800000000001</v>
      </c>
      <c r="E21" s="17">
        <v>122.0985</v>
      </c>
      <c r="F21" s="17">
        <v>165.42500000000001</v>
      </c>
      <c r="G21" s="17">
        <v>165.2989</v>
      </c>
      <c r="H21" s="17">
        <v>113.5973</v>
      </c>
      <c r="I21" s="17">
        <v>115.27119999999999</v>
      </c>
      <c r="J21" s="17">
        <v>161.85159999999999</v>
      </c>
      <c r="K21" s="17">
        <v>162.9716</v>
      </c>
      <c r="L21" s="17">
        <v>117.0787</v>
      </c>
      <c r="M21" s="17">
        <v>117.3711</v>
      </c>
      <c r="N21" s="17">
        <v>159.2319</v>
      </c>
      <c r="O21" s="17">
        <v>157.96080000000001</v>
      </c>
      <c r="P21" s="20">
        <v>149.71850000000001</v>
      </c>
      <c r="Q21" s="20">
        <v>148.43450000000001</v>
      </c>
      <c r="R21" s="20">
        <v>123.9747</v>
      </c>
      <c r="S21" s="20">
        <v>124.0505</v>
      </c>
      <c r="T21" s="17">
        <v>120.1251</v>
      </c>
      <c r="U21" s="17">
        <v>125.49850000000001</v>
      </c>
      <c r="V21" s="16">
        <v>124.4277</v>
      </c>
      <c r="W21" s="16">
        <v>121.2246</v>
      </c>
      <c r="X21" s="16">
        <v>161.9126</v>
      </c>
      <c r="Y21" s="16">
        <v>160.92660000000001</v>
      </c>
      <c r="Z21" s="16">
        <v>163.2543</v>
      </c>
      <c r="AA21" s="16">
        <v>164.90809999999999</v>
      </c>
      <c r="AB21" s="16">
        <v>116.8241</v>
      </c>
      <c r="AC21" s="16">
        <v>110.9522</v>
      </c>
      <c r="AD21" s="16">
        <v>117.75369999999999</v>
      </c>
      <c r="AE21" s="16">
        <v>112.4635</v>
      </c>
      <c r="AF21" s="16">
        <v>164.10339999999999</v>
      </c>
      <c r="AG21" s="16">
        <v>161.51759999999999</v>
      </c>
      <c r="AH21" s="16">
        <v>160.69200000000001</v>
      </c>
      <c r="AI21" s="16">
        <v>159.98410000000001</v>
      </c>
      <c r="AJ21" s="16">
        <v>120.65470000000001</v>
      </c>
      <c r="AK21" s="16">
        <v>121.2054</v>
      </c>
      <c r="AL21" s="16">
        <v>125.6636</v>
      </c>
      <c r="AM21" s="16">
        <v>120.4346</v>
      </c>
      <c r="AN21" s="16">
        <v>160.0317</v>
      </c>
      <c r="AO21" s="16">
        <v>155.3802</v>
      </c>
      <c r="AP21" s="16">
        <v>154.24619999999999</v>
      </c>
      <c r="AQ21" s="16">
        <v>159.1412</v>
      </c>
      <c r="AR21" s="16">
        <v>120.898</v>
      </c>
      <c r="AS21" s="16">
        <v>122.36750000000001</v>
      </c>
      <c r="AT21" s="16">
        <v>123.0949</v>
      </c>
      <c r="AU21" s="16">
        <v>111.1018</v>
      </c>
      <c r="AV21" s="16">
        <v>143.5035</v>
      </c>
      <c r="AW21" s="16">
        <v>136.4451</v>
      </c>
      <c r="AX21" s="16">
        <v>131.4896</v>
      </c>
      <c r="AY21" s="16">
        <v>139.79810000000001</v>
      </c>
      <c r="AZ21" s="16">
        <v>45.341999999999999</v>
      </c>
      <c r="BA21" s="16">
        <v>30.9739</v>
      </c>
      <c r="BB21" s="17"/>
      <c r="BC21" s="11" t="str">
        <f t="shared" ca="1" si="8"/>
        <v>MIOARDEPW</v>
      </c>
      <c r="BD21" s="11"/>
      <c r="BE21" s="11" t="str">
        <f ca="1">BC21</f>
        <v>MIOARDEPW</v>
      </c>
    </row>
    <row r="22" spans="1:57" x14ac:dyDescent="0.3">
      <c r="B22" s="12"/>
      <c r="C22" s="23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0"/>
      <c r="Q22" s="20"/>
      <c r="R22" s="20"/>
      <c r="S22" s="20"/>
      <c r="T22" s="17"/>
      <c r="U22" s="17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7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17">
        <v>4.9846000000000004</v>
      </c>
      <c r="E23" s="17">
        <v>9.0312000000000001</v>
      </c>
      <c r="F23" s="17">
        <v>12.7525</v>
      </c>
      <c r="G23" s="17">
        <v>12.3499</v>
      </c>
      <c r="H23" s="17">
        <v>5.9462000000000002</v>
      </c>
      <c r="I23" s="17">
        <v>7.1932999999999998</v>
      </c>
      <c r="J23" s="17">
        <v>11.0906</v>
      </c>
      <c r="K23" s="17">
        <v>11.061500000000001</v>
      </c>
      <c r="L23" s="17">
        <v>5.8621999999999996</v>
      </c>
      <c r="M23" s="17">
        <v>7.1024000000000003</v>
      </c>
      <c r="N23" s="17">
        <v>11.5015</v>
      </c>
      <c r="O23" s="17">
        <v>11.3461</v>
      </c>
      <c r="P23" s="20">
        <v>5.4627999999999997</v>
      </c>
      <c r="Q23" s="20">
        <v>5.6364000000000001</v>
      </c>
      <c r="R23" s="20">
        <v>2.1288</v>
      </c>
      <c r="S23" s="20">
        <v>2.8412000000000002</v>
      </c>
      <c r="T23" s="17">
        <v>2.2684000000000002</v>
      </c>
      <c r="U23" s="17">
        <v>2.8995000000000002</v>
      </c>
      <c r="V23" s="16">
        <v>5.5038999999999998</v>
      </c>
      <c r="W23" s="16">
        <v>5.5919999999999996</v>
      </c>
      <c r="X23" s="16">
        <v>5.0533000000000001</v>
      </c>
      <c r="Y23" s="16">
        <v>5.1616</v>
      </c>
      <c r="Z23" s="16">
        <v>10.332599999999999</v>
      </c>
      <c r="AA23" s="16">
        <v>10.821400000000001</v>
      </c>
      <c r="AB23" s="16">
        <v>2.4468999999999999</v>
      </c>
      <c r="AC23" s="16">
        <v>2.1156999999999999</v>
      </c>
      <c r="AD23" s="16">
        <v>6.4470000000000001</v>
      </c>
      <c r="AE23" s="16">
        <v>6.5132000000000003</v>
      </c>
      <c r="AF23" s="16">
        <v>5.8563000000000001</v>
      </c>
      <c r="AG23" s="16">
        <v>6.0472000000000001</v>
      </c>
      <c r="AH23" s="16">
        <v>8.8383000000000003</v>
      </c>
      <c r="AI23" s="16">
        <v>10.355399999999999</v>
      </c>
      <c r="AJ23" s="16">
        <v>2.4142000000000001</v>
      </c>
      <c r="AK23" s="16">
        <v>1.8761000000000001</v>
      </c>
      <c r="AL23" s="16">
        <v>6.0270000000000001</v>
      </c>
      <c r="AM23" s="16">
        <v>4.8727999999999998</v>
      </c>
      <c r="AN23" s="16">
        <v>5.7251000000000003</v>
      </c>
      <c r="AO23" s="16">
        <v>5.8078000000000003</v>
      </c>
      <c r="AP23" s="16">
        <v>9.8638999999999992</v>
      </c>
      <c r="AQ23" s="16">
        <v>9.9678000000000004</v>
      </c>
      <c r="AR23" s="16">
        <v>2.8088000000000002</v>
      </c>
      <c r="AS23" s="16">
        <v>2.7162000000000002</v>
      </c>
      <c r="AT23" s="16">
        <v>6.7236000000000002</v>
      </c>
      <c r="AU23" s="16">
        <v>5.1576000000000004</v>
      </c>
      <c r="AV23" s="16">
        <v>6.8798000000000004</v>
      </c>
      <c r="AW23" s="16">
        <v>5.4005000000000001</v>
      </c>
      <c r="AX23" s="16">
        <v>8.7205999999999992</v>
      </c>
      <c r="AY23" s="16">
        <v>8.3463999999999992</v>
      </c>
      <c r="AZ23" s="16">
        <v>2.1413000000000002</v>
      </c>
      <c r="BA23" s="16">
        <v>3.843</v>
      </c>
      <c r="BB23" s="17"/>
      <c r="BC23" s="11" t="str">
        <f t="shared" ca="1" si="8"/>
        <v>DAG1REPW</v>
      </c>
      <c r="BD23" s="11" t="str">
        <f t="shared" ref="BD23" ca="1" si="9">BC23</f>
        <v>DAG1REPW</v>
      </c>
      <c r="BE23" s="11"/>
    </row>
    <row r="24" spans="1:57" x14ac:dyDescent="0.3">
      <c r="A24" s="26"/>
      <c r="B24" s="26"/>
      <c r="C24" s="23" t="s">
        <v>84</v>
      </c>
      <c r="D24" s="17">
        <v>42.803600000000003</v>
      </c>
      <c r="E24" s="17">
        <v>39.329099999999997</v>
      </c>
      <c r="F24" s="17">
        <v>57.955500000000001</v>
      </c>
      <c r="G24" s="17">
        <v>54.182200000000002</v>
      </c>
      <c r="H24" s="17">
        <v>42.820500000000003</v>
      </c>
      <c r="I24" s="17">
        <v>43.282499999999999</v>
      </c>
      <c r="J24" s="17">
        <v>56.051299999999998</v>
      </c>
      <c r="K24" s="17">
        <v>58.780099999999997</v>
      </c>
      <c r="L24" s="17">
        <v>41.308399999999999</v>
      </c>
      <c r="M24" s="17">
        <v>43.027700000000003</v>
      </c>
      <c r="N24" s="17">
        <v>56.408299999999997</v>
      </c>
      <c r="O24" s="17">
        <v>58.016399999999997</v>
      </c>
      <c r="P24" s="20">
        <v>47.856999999999999</v>
      </c>
      <c r="Q24" s="20">
        <v>49.255200000000002</v>
      </c>
      <c r="R24" s="20">
        <v>38.187600000000003</v>
      </c>
      <c r="S24" s="20">
        <v>40.154000000000003</v>
      </c>
      <c r="T24" s="17">
        <v>38.0002</v>
      </c>
      <c r="U24" s="17">
        <v>41.539200000000001</v>
      </c>
      <c r="V24" s="16">
        <v>38.856299999999997</v>
      </c>
      <c r="W24" s="16">
        <v>41.430900000000001</v>
      </c>
      <c r="X24" s="16">
        <v>58.125599999999999</v>
      </c>
      <c r="Y24" s="16">
        <v>54.997599999999998</v>
      </c>
      <c r="Z24" s="16">
        <v>56.652999999999999</v>
      </c>
      <c r="AA24" s="16">
        <v>58.393700000000003</v>
      </c>
      <c r="AB24" s="16">
        <v>43.738500000000002</v>
      </c>
      <c r="AC24" s="16">
        <v>44.113</v>
      </c>
      <c r="AD24" s="16">
        <v>42.365299999999998</v>
      </c>
      <c r="AE24" s="16">
        <v>44.375399999999999</v>
      </c>
      <c r="AF24" s="16">
        <v>60.082000000000001</v>
      </c>
      <c r="AG24" s="16">
        <v>57.9925</v>
      </c>
      <c r="AH24" s="16">
        <v>56.298499999999997</v>
      </c>
      <c r="AI24" s="16">
        <v>57.465600000000002</v>
      </c>
      <c r="AJ24" s="16">
        <v>40.844099999999997</v>
      </c>
      <c r="AK24" s="16">
        <v>45.154200000000003</v>
      </c>
      <c r="AL24" s="16">
        <v>41.5383</v>
      </c>
      <c r="AM24" s="16">
        <v>40.546700000000001</v>
      </c>
      <c r="AN24" s="16">
        <v>57.0471</v>
      </c>
      <c r="AO24" s="16">
        <v>56.738199999999999</v>
      </c>
      <c r="AP24" s="16">
        <v>56.889000000000003</v>
      </c>
      <c r="AQ24" s="16">
        <v>56.853999999999999</v>
      </c>
      <c r="AR24" s="16">
        <v>42.684899999999999</v>
      </c>
      <c r="AS24" s="16">
        <v>44.457500000000003</v>
      </c>
      <c r="AT24" s="16">
        <v>46.3371</v>
      </c>
      <c r="AU24" s="16">
        <v>47.366500000000002</v>
      </c>
      <c r="AV24" s="16">
        <v>51.243299999999998</v>
      </c>
      <c r="AW24" s="16">
        <v>53.040900000000001</v>
      </c>
      <c r="AX24" s="16">
        <v>54.747300000000003</v>
      </c>
      <c r="AY24" s="16">
        <v>56.320700000000002</v>
      </c>
      <c r="AZ24" s="16">
        <v>19.978100000000001</v>
      </c>
      <c r="BA24" s="16">
        <v>8.2971000000000004</v>
      </c>
      <c r="BB24" s="17"/>
      <c r="BC24" s="11" t="str">
        <f t="shared" ca="1" si="8"/>
        <v>MIOARDEPW</v>
      </c>
      <c r="BD24" s="11"/>
      <c r="BE24" s="11" t="str">
        <f t="shared" ref="BE24" ca="1" si="10">BC24</f>
        <v>MIOARDEPW</v>
      </c>
    </row>
    <row r="25" spans="1:57" x14ac:dyDescent="0.3">
      <c r="A25" s="26"/>
      <c r="B25" s="25" t="s">
        <v>49</v>
      </c>
      <c r="C25" s="23" t="s">
        <v>23</v>
      </c>
      <c r="D25" s="17">
        <v>15.1435</v>
      </c>
      <c r="E25" s="17">
        <v>26.214300000000001</v>
      </c>
      <c r="F25" s="17">
        <v>31.4725</v>
      </c>
      <c r="G25" s="17">
        <v>32.006999999999998</v>
      </c>
      <c r="H25" s="17">
        <v>19.831700000000001</v>
      </c>
      <c r="I25" s="17">
        <v>18.367000000000001</v>
      </c>
      <c r="J25" s="17">
        <v>32.872100000000003</v>
      </c>
      <c r="K25" s="17">
        <v>33.0276</v>
      </c>
      <c r="L25" s="17">
        <v>18.917899999999999</v>
      </c>
      <c r="M25" s="17">
        <v>18.287600000000001</v>
      </c>
      <c r="N25" s="17">
        <v>32.691600000000001</v>
      </c>
      <c r="O25" s="17">
        <v>31.268599999999999</v>
      </c>
      <c r="P25" s="20">
        <v>13.3651</v>
      </c>
      <c r="Q25" s="20">
        <v>13.4643</v>
      </c>
      <c r="R25" s="20">
        <v>5.0919999999999996</v>
      </c>
      <c r="S25" s="20">
        <v>7.4755000000000003</v>
      </c>
      <c r="T25" s="17">
        <v>5.0919999999999996</v>
      </c>
      <c r="U25" s="17">
        <v>7.47</v>
      </c>
      <c r="V25" s="16">
        <v>21.061900000000001</v>
      </c>
      <c r="W25" s="16">
        <v>19.444199999999999</v>
      </c>
      <c r="X25" s="16">
        <v>8.0549999999999997</v>
      </c>
      <c r="Y25" s="16">
        <v>8.0568000000000008</v>
      </c>
      <c r="Z25" s="16">
        <v>26.088200000000001</v>
      </c>
      <c r="AA25" s="16">
        <v>25.388000000000002</v>
      </c>
      <c r="AB25" s="16">
        <v>8.6342999999999996</v>
      </c>
      <c r="AC25" s="16">
        <v>8.8907000000000007</v>
      </c>
      <c r="AD25" s="16">
        <v>18.405999999999999</v>
      </c>
      <c r="AE25" s="16">
        <v>17.794</v>
      </c>
      <c r="AF25" s="16">
        <v>12.4839</v>
      </c>
      <c r="AG25" s="16">
        <v>12.0162</v>
      </c>
      <c r="AH25" s="16">
        <v>23.8569</v>
      </c>
      <c r="AI25" s="16">
        <v>22.672000000000001</v>
      </c>
      <c r="AJ25" s="16">
        <v>8.7569999999999997</v>
      </c>
      <c r="AK25" s="16">
        <v>9.2373999999999992</v>
      </c>
      <c r="AL25" s="16">
        <v>19.391400000000001</v>
      </c>
      <c r="AM25" s="16">
        <v>19.8993</v>
      </c>
      <c r="AN25" s="16">
        <v>12.440300000000001</v>
      </c>
      <c r="AO25" s="16">
        <v>12.272500000000001</v>
      </c>
      <c r="AP25" s="16">
        <v>25.236000000000001</v>
      </c>
      <c r="AQ25" s="16">
        <v>24.892600000000002</v>
      </c>
      <c r="AR25" s="16">
        <v>10.9726</v>
      </c>
      <c r="AS25" s="16">
        <v>9.4504000000000001</v>
      </c>
      <c r="AT25" s="16">
        <v>18.036300000000001</v>
      </c>
      <c r="AU25" s="16">
        <v>16.427700000000002</v>
      </c>
      <c r="AV25" s="16">
        <v>16.617699999999999</v>
      </c>
      <c r="AW25" s="16">
        <v>15.9689</v>
      </c>
      <c r="AX25" s="16">
        <v>19.2347</v>
      </c>
      <c r="AY25" s="16">
        <v>20.9314</v>
      </c>
      <c r="AZ25" s="16">
        <v>3.3694000000000002</v>
      </c>
      <c r="BA25" s="16">
        <v>8.0386000000000006</v>
      </c>
      <c r="BB25" s="17"/>
      <c r="BC25" s="11" t="str">
        <f ca="1">INDIRECT(ADDRESS(1, MATCH(MAX(AC25:BA25),AC25:BA25,0)+3, 4),TRUE)</f>
        <v>BCSD</v>
      </c>
      <c r="BD25" s="11" t="str">
        <f t="shared" ref="BD25" ca="1" si="11">BC25</f>
        <v>BCSD</v>
      </c>
      <c r="BE25" s="11"/>
    </row>
    <row r="26" spans="1:57" x14ac:dyDescent="0.3">
      <c r="A26" s="26"/>
      <c r="B26" s="26"/>
      <c r="C26" s="23" t="s">
        <v>84</v>
      </c>
      <c r="D26" s="17">
        <v>110.133</v>
      </c>
      <c r="E26" s="17">
        <v>109.38549999999999</v>
      </c>
      <c r="F26" s="17">
        <v>142.75890000000001</v>
      </c>
      <c r="G26" s="17">
        <v>148.51730000000001</v>
      </c>
      <c r="H26" s="17">
        <v>105.6587</v>
      </c>
      <c r="I26" s="17">
        <v>108.23180000000001</v>
      </c>
      <c r="J26" s="17">
        <v>146.65440000000001</v>
      </c>
      <c r="K26" s="17">
        <v>143.24889999999999</v>
      </c>
      <c r="L26" s="17">
        <v>98.642099999999999</v>
      </c>
      <c r="M26" s="17">
        <v>100.2654</v>
      </c>
      <c r="N26" s="17">
        <v>149.47460000000001</v>
      </c>
      <c r="O26" s="17">
        <v>145.90299999999999</v>
      </c>
      <c r="P26" s="20">
        <v>130.4717</v>
      </c>
      <c r="Q26" s="20">
        <v>135.3056</v>
      </c>
      <c r="R26" s="20">
        <v>94.851699999999994</v>
      </c>
      <c r="S26" s="20">
        <v>112.09399999999999</v>
      </c>
      <c r="T26" s="17">
        <v>102.2296</v>
      </c>
      <c r="U26" s="17">
        <v>107.6087</v>
      </c>
      <c r="V26" s="16">
        <v>99.970699999999994</v>
      </c>
      <c r="W26" s="16">
        <v>109.6563</v>
      </c>
      <c r="X26" s="16">
        <v>144.20590000000001</v>
      </c>
      <c r="Y26" s="16">
        <v>142.4273</v>
      </c>
      <c r="Z26" s="16">
        <v>142.56630000000001</v>
      </c>
      <c r="AA26" s="16">
        <v>150.03630000000001</v>
      </c>
      <c r="AB26" s="16">
        <v>107.0583</v>
      </c>
      <c r="AC26" s="16">
        <v>106.4028</v>
      </c>
      <c r="AD26" s="16">
        <v>112.9863</v>
      </c>
      <c r="AE26" s="16">
        <v>105.7256</v>
      </c>
      <c r="AF26" s="16">
        <v>149.0789</v>
      </c>
      <c r="AG26" s="16">
        <v>148.19229999999999</v>
      </c>
      <c r="AH26" s="16">
        <v>148.92740000000001</v>
      </c>
      <c r="AI26" s="16">
        <v>148.20529999999999</v>
      </c>
      <c r="AJ26" s="16">
        <v>103.7017</v>
      </c>
      <c r="AK26" s="16">
        <v>105.26690000000001</v>
      </c>
      <c r="AL26" s="16">
        <v>105.5742</v>
      </c>
      <c r="AM26" s="16">
        <v>101.5817</v>
      </c>
      <c r="AN26" s="16">
        <v>150.56700000000001</v>
      </c>
      <c r="AO26" s="16">
        <v>144.52539999999999</v>
      </c>
      <c r="AP26" s="16">
        <v>145.72069999999999</v>
      </c>
      <c r="AQ26" s="16">
        <v>144.4205</v>
      </c>
      <c r="AR26" s="16">
        <v>115.6803</v>
      </c>
      <c r="AS26" s="16">
        <v>112.9135</v>
      </c>
      <c r="AT26" s="16">
        <v>111.6369</v>
      </c>
      <c r="AU26" s="16">
        <v>119.6139</v>
      </c>
      <c r="AV26" s="16">
        <v>128.79419999999999</v>
      </c>
      <c r="AW26" s="16">
        <v>129.28880000000001</v>
      </c>
      <c r="AX26" s="16">
        <v>130.0538</v>
      </c>
      <c r="AY26" s="16">
        <v>142.46440000000001</v>
      </c>
      <c r="AZ26" s="16">
        <v>51.558999999999997</v>
      </c>
      <c r="BA26" s="16">
        <v>29.8993</v>
      </c>
      <c r="BB26" s="17"/>
      <c r="BC26" s="11" t="str">
        <f t="shared" ca="1" si="8"/>
        <v>DAG2RDEPW</v>
      </c>
      <c r="BD26" s="11"/>
      <c r="BE26" s="11" t="str">
        <f t="shared" ref="BE26" ca="1" si="12">BC26</f>
        <v>DAG2RDEPW</v>
      </c>
    </row>
    <row r="27" spans="1:57" x14ac:dyDescent="0.3">
      <c r="A27" s="32" t="s">
        <v>58</v>
      </c>
      <c r="B27" s="26"/>
      <c r="C27" s="2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22"/>
      <c r="Q27" s="22"/>
      <c r="R27" s="22"/>
      <c r="S27" s="22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7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17">
        <v>8.0744000000000007</v>
      </c>
      <c r="E28" s="17">
        <v>12.871499999999999</v>
      </c>
      <c r="F28" s="17">
        <v>20.130400000000002</v>
      </c>
      <c r="G28" s="17">
        <v>19.444500000000001</v>
      </c>
      <c r="H28" s="17">
        <v>8.3297000000000008</v>
      </c>
      <c r="I28" s="17">
        <v>10.517799999999999</v>
      </c>
      <c r="J28" s="17">
        <v>18.5243</v>
      </c>
      <c r="K28" s="17">
        <v>18.802600000000002</v>
      </c>
      <c r="L28" s="17">
        <v>8.4608000000000008</v>
      </c>
      <c r="M28" s="17">
        <v>11.947800000000001</v>
      </c>
      <c r="N28" s="17">
        <v>19.1313</v>
      </c>
      <c r="O28" s="17">
        <v>19.029199999999999</v>
      </c>
      <c r="P28" s="20">
        <v>13.561</v>
      </c>
      <c r="Q28" s="20">
        <v>13.1313</v>
      </c>
      <c r="R28" s="20">
        <v>7.0155000000000003</v>
      </c>
      <c r="S28" s="20">
        <v>6.9306999999999999</v>
      </c>
      <c r="T28" s="17">
        <v>6.7195999999999998</v>
      </c>
      <c r="U28" s="17">
        <v>6.7446000000000002</v>
      </c>
      <c r="V28" s="16">
        <v>12.407</v>
      </c>
      <c r="W28" s="16">
        <v>10.3996</v>
      </c>
      <c r="X28" s="16">
        <v>12.2354</v>
      </c>
      <c r="Y28" s="16">
        <v>12.3019</v>
      </c>
      <c r="Z28" s="16">
        <v>17.366099999999999</v>
      </c>
      <c r="AA28" s="16">
        <v>17.7301</v>
      </c>
      <c r="AB28" s="16">
        <v>6.9980000000000002</v>
      </c>
      <c r="AC28" s="16">
        <v>6.4043999999999999</v>
      </c>
      <c r="AD28" s="16">
        <v>11.520799999999999</v>
      </c>
      <c r="AE28" s="16">
        <v>10.83</v>
      </c>
      <c r="AF28" s="16">
        <v>10.1036</v>
      </c>
      <c r="AG28" s="16">
        <v>9.8732000000000006</v>
      </c>
      <c r="AH28" s="16">
        <v>16.583500000000001</v>
      </c>
      <c r="AI28" s="16">
        <v>14.6617</v>
      </c>
      <c r="AJ28" s="16">
        <v>6.8452999999999999</v>
      </c>
      <c r="AK28" s="16">
        <v>6.3136000000000001</v>
      </c>
      <c r="AL28" s="16">
        <v>11.102399999999999</v>
      </c>
      <c r="AM28" s="16">
        <v>9.2609999999999992</v>
      </c>
      <c r="AN28" s="16">
        <v>10.682600000000001</v>
      </c>
      <c r="AO28" s="16">
        <v>10.6271</v>
      </c>
      <c r="AP28" s="16">
        <v>17.763200000000001</v>
      </c>
      <c r="AQ28" s="16">
        <v>15.375500000000001</v>
      </c>
      <c r="AR28" s="16">
        <v>9.7811000000000003</v>
      </c>
      <c r="AS28" s="16">
        <v>6.4462999999999999</v>
      </c>
      <c r="AT28" s="16">
        <v>13.5641</v>
      </c>
      <c r="AU28" s="16">
        <v>7.9089</v>
      </c>
      <c r="AV28" s="16">
        <v>10.0726</v>
      </c>
      <c r="AW28" s="16">
        <v>10.568</v>
      </c>
      <c r="AX28" s="16">
        <v>15.891</v>
      </c>
      <c r="AY28" s="16">
        <v>12.197900000000001</v>
      </c>
      <c r="AZ28" s="16">
        <v>4.3357000000000001</v>
      </c>
      <c r="BA28" s="16">
        <v>5.5420999999999996</v>
      </c>
      <c r="BB28" s="17"/>
      <c r="BC28" s="11" t="str">
        <f ca="1">INDIRECT(ADDRESS(1, MATCH(MAX(D28:BA28),D28:BA28,0)+3, 4),TRUE)</f>
        <v>MIOAREPW</v>
      </c>
      <c r="BD28" s="11" t="str">
        <f ca="1">BC28</f>
        <v>MIOAREPW</v>
      </c>
      <c r="BE28" s="11"/>
    </row>
    <row r="29" spans="1:57" x14ac:dyDescent="0.3">
      <c r="A29" s="26"/>
      <c r="B29" s="26"/>
      <c r="C29" s="23" t="s">
        <v>84</v>
      </c>
      <c r="D29" s="17">
        <v>60.580800000000004</v>
      </c>
      <c r="E29" s="17">
        <v>61.319699999999997</v>
      </c>
      <c r="F29" s="17">
        <v>90.918300000000002</v>
      </c>
      <c r="G29" s="17">
        <v>91.131900000000002</v>
      </c>
      <c r="H29" s="17">
        <v>60.029499999999999</v>
      </c>
      <c r="I29" s="17">
        <v>58.048200000000001</v>
      </c>
      <c r="J29" s="17">
        <v>90.783600000000007</v>
      </c>
      <c r="K29" s="17">
        <v>89.8994</v>
      </c>
      <c r="L29" s="17">
        <v>59.640799999999999</v>
      </c>
      <c r="M29" s="17">
        <v>58.755299999999998</v>
      </c>
      <c r="N29" s="17">
        <v>90.037700000000001</v>
      </c>
      <c r="O29" s="17">
        <v>88.006100000000004</v>
      </c>
      <c r="P29" s="20">
        <v>80.942700000000002</v>
      </c>
      <c r="Q29" s="20">
        <v>84.107100000000003</v>
      </c>
      <c r="R29" s="20">
        <v>61.457999999999998</v>
      </c>
      <c r="S29" s="20">
        <v>58.7973</v>
      </c>
      <c r="T29" s="17">
        <v>59.165900000000001</v>
      </c>
      <c r="U29" s="17">
        <v>60.017099999999999</v>
      </c>
      <c r="V29" s="16">
        <v>62.722499999999997</v>
      </c>
      <c r="W29" s="16">
        <v>61.126800000000003</v>
      </c>
      <c r="X29" s="16">
        <v>91.014899999999997</v>
      </c>
      <c r="Y29" s="16">
        <v>91.484099999999998</v>
      </c>
      <c r="Z29" s="16">
        <v>89.685199999999995</v>
      </c>
      <c r="AA29" s="16">
        <v>91.184100000000001</v>
      </c>
      <c r="AB29" s="16">
        <v>61.499499999999998</v>
      </c>
      <c r="AC29" s="16">
        <v>57.4343</v>
      </c>
      <c r="AD29" s="16">
        <v>58.171199999999999</v>
      </c>
      <c r="AE29" s="16">
        <v>58.6905</v>
      </c>
      <c r="AF29" s="16">
        <v>87.691900000000004</v>
      </c>
      <c r="AG29" s="16">
        <v>87.869799999999998</v>
      </c>
      <c r="AH29" s="16">
        <v>90.105699999999999</v>
      </c>
      <c r="AI29" s="16">
        <v>89.134799999999998</v>
      </c>
      <c r="AJ29" s="16">
        <v>60.933700000000002</v>
      </c>
      <c r="AK29" s="16">
        <v>63.562600000000003</v>
      </c>
      <c r="AL29" s="16">
        <v>59.167499999999997</v>
      </c>
      <c r="AM29" s="16">
        <v>59.149299999999997</v>
      </c>
      <c r="AN29" s="16">
        <v>90.905799999999999</v>
      </c>
      <c r="AO29" s="16">
        <v>91.789100000000005</v>
      </c>
      <c r="AP29" s="16">
        <v>90.887600000000006</v>
      </c>
      <c r="AQ29" s="16">
        <v>90.252600000000001</v>
      </c>
      <c r="AR29" s="16">
        <v>60.996499999999997</v>
      </c>
      <c r="AS29" s="16">
        <v>63.988900000000001</v>
      </c>
      <c r="AT29" s="16">
        <v>60.9133</v>
      </c>
      <c r="AU29" s="16">
        <v>65.424800000000005</v>
      </c>
      <c r="AV29" s="16">
        <v>74.17</v>
      </c>
      <c r="AW29" s="16">
        <v>79.128900000000002</v>
      </c>
      <c r="AX29" s="16">
        <v>70.536699999999996</v>
      </c>
      <c r="AY29" s="16">
        <v>75.325100000000006</v>
      </c>
      <c r="AZ29" s="16">
        <v>31.469200000000001</v>
      </c>
      <c r="BA29" s="16">
        <v>14.298</v>
      </c>
      <c r="BB29" s="17"/>
      <c r="BC29" s="11" t="str">
        <f ca="1">INDIRECT(ADDRESS(1, MATCH(MAX(D29:BA29),D29:BA29,0)+3, 4),TRUE)</f>
        <v>DAG2RD</v>
      </c>
      <c r="BD29" s="11"/>
      <c r="BE29" s="11" t="str">
        <f ca="1">BC29</f>
        <v>DAG2RD</v>
      </c>
    </row>
    <row r="30" spans="1:57" x14ac:dyDescent="0.3">
      <c r="A30" s="26"/>
      <c r="B30" s="25" t="s">
        <v>49</v>
      </c>
      <c r="C30" s="23" t="s">
        <v>23</v>
      </c>
      <c r="D30" s="17">
        <v>22.285</v>
      </c>
      <c r="E30" s="17">
        <v>37.372900000000001</v>
      </c>
      <c r="F30" s="17">
        <v>50.698999999999998</v>
      </c>
      <c r="G30" s="17">
        <v>50.897300000000001</v>
      </c>
      <c r="H30" s="17">
        <v>22.348500000000001</v>
      </c>
      <c r="I30" s="17">
        <v>21.930299999999999</v>
      </c>
      <c r="J30" s="17">
        <v>47.672800000000002</v>
      </c>
      <c r="K30" s="17">
        <v>47.519199999999998</v>
      </c>
      <c r="L30" s="17">
        <v>21.59</v>
      </c>
      <c r="M30" s="17">
        <v>22.77</v>
      </c>
      <c r="N30" s="17">
        <v>47.232100000000003</v>
      </c>
      <c r="O30" s="17">
        <v>45.816200000000002</v>
      </c>
      <c r="P30" s="20">
        <v>33.834699999999998</v>
      </c>
      <c r="Q30" s="20">
        <v>33.000300000000003</v>
      </c>
      <c r="R30" s="20">
        <v>16.324400000000001</v>
      </c>
      <c r="S30" s="20">
        <v>16.263000000000002</v>
      </c>
      <c r="T30" s="17">
        <v>15.203099999999999</v>
      </c>
      <c r="U30" s="17">
        <v>16.004799999999999</v>
      </c>
      <c r="V30" s="16">
        <v>36.736800000000002</v>
      </c>
      <c r="W30" s="16">
        <v>31.034300000000002</v>
      </c>
      <c r="X30" s="16">
        <v>26.938199999999998</v>
      </c>
      <c r="Y30" s="16">
        <v>26.450800000000001</v>
      </c>
      <c r="Z30" s="16">
        <v>43.2468</v>
      </c>
      <c r="AA30" s="16">
        <v>44.077599999999997</v>
      </c>
      <c r="AB30" s="16">
        <v>16.979700000000001</v>
      </c>
      <c r="AC30" s="16">
        <v>16.1709</v>
      </c>
      <c r="AD30" s="16">
        <v>33.968000000000004</v>
      </c>
      <c r="AE30" s="16">
        <v>32.732799999999997</v>
      </c>
      <c r="AF30" s="16">
        <v>26.243200000000002</v>
      </c>
      <c r="AG30" s="16">
        <v>27.342500000000001</v>
      </c>
      <c r="AH30" s="16">
        <v>36.895499999999998</v>
      </c>
      <c r="AI30" s="16">
        <v>40.111899999999999</v>
      </c>
      <c r="AJ30" s="16">
        <v>15.7773</v>
      </c>
      <c r="AK30" s="16">
        <v>15.9072</v>
      </c>
      <c r="AL30" s="16">
        <v>34.8187</v>
      </c>
      <c r="AM30" s="16">
        <v>27.849399999999999</v>
      </c>
      <c r="AN30" s="16">
        <v>23.065300000000001</v>
      </c>
      <c r="AO30" s="16">
        <v>23.6358</v>
      </c>
      <c r="AP30" s="16">
        <v>40.262</v>
      </c>
      <c r="AQ30" s="16">
        <v>35.556699999999999</v>
      </c>
      <c r="AR30" s="16">
        <v>23.6004</v>
      </c>
      <c r="AS30" s="16">
        <v>21.078299999999999</v>
      </c>
      <c r="AT30" s="16">
        <v>33.095799999999997</v>
      </c>
      <c r="AU30" s="16">
        <v>31.931100000000001</v>
      </c>
      <c r="AV30" s="16">
        <v>23.803899999999999</v>
      </c>
      <c r="AW30" s="16">
        <v>26.770700000000001</v>
      </c>
      <c r="AX30" s="16">
        <v>36.138500000000001</v>
      </c>
      <c r="AY30" s="16">
        <v>30.8413</v>
      </c>
      <c r="AZ30" s="16">
        <v>13.3805</v>
      </c>
      <c r="BA30" s="16">
        <v>17.212399999999999</v>
      </c>
      <c r="BB30" s="17"/>
      <c r="BC30" s="11" t="str">
        <f ca="1">INDIRECT(ADDRESS(1, MATCH(MAX(D30:BA30),D30:BA30,0)+3, 4),TRUE)</f>
        <v>MIOARDEPW</v>
      </c>
      <c r="BD30" s="11" t="str">
        <f ca="1">BC30</f>
        <v>MIOARDEPW</v>
      </c>
      <c r="BE30" s="11"/>
    </row>
    <row r="31" spans="1:57" x14ac:dyDescent="0.3">
      <c r="A31" s="26"/>
      <c r="B31" s="26"/>
      <c r="C31" s="23" t="s">
        <v>84</v>
      </c>
      <c r="D31" s="17">
        <v>164.43790000000001</v>
      </c>
      <c r="E31" s="17">
        <v>155.97839999999999</v>
      </c>
      <c r="F31" s="17">
        <v>232.60509999999999</v>
      </c>
      <c r="G31" s="17">
        <v>232.71360000000001</v>
      </c>
      <c r="H31" s="17">
        <v>162.977</v>
      </c>
      <c r="I31" s="17">
        <v>157.2783</v>
      </c>
      <c r="J31" s="17">
        <v>230.97550000000001</v>
      </c>
      <c r="K31" s="17">
        <v>228.68209999999999</v>
      </c>
      <c r="L31" s="17">
        <v>159.93270000000001</v>
      </c>
      <c r="M31" s="17">
        <v>159.82079999999999</v>
      </c>
      <c r="N31" s="17">
        <v>232.09309999999999</v>
      </c>
      <c r="O31" s="17">
        <v>229.67150000000001</v>
      </c>
      <c r="P31" s="20">
        <v>209.39660000000001</v>
      </c>
      <c r="Q31" s="20">
        <v>207.69</v>
      </c>
      <c r="R31" s="20">
        <v>158.9776</v>
      </c>
      <c r="S31" s="20">
        <v>163.3381</v>
      </c>
      <c r="T31" s="17">
        <v>160.5917</v>
      </c>
      <c r="U31" s="17">
        <v>157.40119999999999</v>
      </c>
      <c r="V31" s="16">
        <v>158.1035</v>
      </c>
      <c r="W31" s="16">
        <v>160.41489999999999</v>
      </c>
      <c r="X31" s="16">
        <v>229.6533</v>
      </c>
      <c r="Y31" s="16">
        <v>227.9469</v>
      </c>
      <c r="Z31" s="16">
        <v>233.96289999999999</v>
      </c>
      <c r="AA31" s="16">
        <v>229.93989999999999</v>
      </c>
      <c r="AB31" s="16">
        <v>164.89619999999999</v>
      </c>
      <c r="AC31" s="16">
        <v>157.80369999999999</v>
      </c>
      <c r="AD31" s="16">
        <v>154.20480000000001</v>
      </c>
      <c r="AE31" s="16">
        <v>153.15219999999999</v>
      </c>
      <c r="AF31" s="16">
        <v>238.29400000000001</v>
      </c>
      <c r="AG31" s="16">
        <v>231.49719999999999</v>
      </c>
      <c r="AH31" s="16">
        <v>229.77180000000001</v>
      </c>
      <c r="AI31" s="16">
        <v>231.41460000000001</v>
      </c>
      <c r="AJ31" s="16">
        <v>158.43960000000001</v>
      </c>
      <c r="AK31" s="16">
        <v>157.4537</v>
      </c>
      <c r="AL31" s="16">
        <v>162.49969999999999</v>
      </c>
      <c r="AM31" s="16">
        <v>156.0069</v>
      </c>
      <c r="AN31" s="16">
        <v>231.3801</v>
      </c>
      <c r="AO31" s="16">
        <v>235.2465</v>
      </c>
      <c r="AP31" s="16">
        <v>230.5061</v>
      </c>
      <c r="AQ31" s="16">
        <v>231.36770000000001</v>
      </c>
      <c r="AR31" s="16">
        <v>166.6078</v>
      </c>
      <c r="AS31" s="16">
        <v>169.21969999999999</v>
      </c>
      <c r="AT31" s="16">
        <v>163.33860000000001</v>
      </c>
      <c r="AU31" s="16">
        <v>165.41069999999999</v>
      </c>
      <c r="AV31" s="16">
        <v>198.7731</v>
      </c>
      <c r="AW31" s="16">
        <v>188.83789999999999</v>
      </c>
      <c r="AX31" s="16">
        <v>176.56280000000001</v>
      </c>
      <c r="AY31" s="16">
        <v>185.5855</v>
      </c>
      <c r="AZ31" s="16">
        <v>87.031300000000002</v>
      </c>
      <c r="BA31" s="16">
        <v>67.560199999999995</v>
      </c>
      <c r="BB31" s="17"/>
      <c r="BC31" s="11" t="str">
        <f ca="1">INDIRECT(ADDRESS(1, MATCH(MAX(D31:BA31),D31:BA31,0)+3, 4),TRUE)</f>
        <v>DAG1R</v>
      </c>
      <c r="BD31" s="11"/>
      <c r="BE31" s="11" t="str">
        <f ca="1">BC31</f>
        <v>DAG1R</v>
      </c>
    </row>
    <row r="32" spans="1:57" x14ac:dyDescent="0.3">
      <c r="B32" s="12"/>
      <c r="C32" s="2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0"/>
      <c r="Q32" s="20"/>
      <c r="R32" s="20"/>
      <c r="S32" s="20"/>
      <c r="T32" s="17"/>
      <c r="U32" s="17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7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17">
        <v>8.6969999999999992</v>
      </c>
      <c r="E33" s="17">
        <v>12.416700000000001</v>
      </c>
      <c r="F33" s="17">
        <v>18.895299999999999</v>
      </c>
      <c r="G33" s="17">
        <v>19.966200000000001</v>
      </c>
      <c r="H33" s="17">
        <v>7.0458999999999996</v>
      </c>
      <c r="I33" s="17">
        <v>8.6039999999999992</v>
      </c>
      <c r="J33" s="17">
        <v>18.292100000000001</v>
      </c>
      <c r="K33" s="17">
        <v>18.103899999999999</v>
      </c>
      <c r="L33" s="17">
        <v>7.0125999999999999</v>
      </c>
      <c r="M33" s="17">
        <v>9.0703999999999994</v>
      </c>
      <c r="N33" s="17">
        <v>18.578499999999998</v>
      </c>
      <c r="O33" s="17">
        <v>18.0106</v>
      </c>
      <c r="P33" s="20">
        <v>9.2867999999999995</v>
      </c>
      <c r="Q33" s="20">
        <v>8.9548000000000005</v>
      </c>
      <c r="R33" s="20">
        <v>5.2138</v>
      </c>
      <c r="S33" s="20">
        <v>5.3798000000000004</v>
      </c>
      <c r="T33" s="17">
        <v>5.7553999999999998</v>
      </c>
      <c r="U33" s="17">
        <v>5.4020000000000001</v>
      </c>
      <c r="V33" s="16">
        <v>11.176399999999999</v>
      </c>
      <c r="W33" s="16">
        <v>10.314500000000001</v>
      </c>
      <c r="X33" s="16">
        <v>7.4587000000000003</v>
      </c>
      <c r="Y33" s="16">
        <v>7.6989999999999998</v>
      </c>
      <c r="Z33" s="16">
        <v>18.339099999999998</v>
      </c>
      <c r="AA33" s="16">
        <v>17.7303</v>
      </c>
      <c r="AB33" s="16">
        <v>5.4192999999999998</v>
      </c>
      <c r="AC33" s="16">
        <v>5.6643999999999997</v>
      </c>
      <c r="AD33" s="16">
        <v>12.7394</v>
      </c>
      <c r="AE33" s="16">
        <v>11.6273</v>
      </c>
      <c r="AF33" s="16">
        <v>8.1283999999999992</v>
      </c>
      <c r="AG33" s="16">
        <v>7.8916000000000004</v>
      </c>
      <c r="AH33" s="16">
        <v>16.548200000000001</v>
      </c>
      <c r="AI33" s="16">
        <v>16.6127</v>
      </c>
      <c r="AJ33" s="16">
        <v>4.6681999999999997</v>
      </c>
      <c r="AK33" s="16">
        <v>4.4138999999999999</v>
      </c>
      <c r="AL33" s="16">
        <v>10.877800000000001</v>
      </c>
      <c r="AM33" s="16">
        <v>10.6774</v>
      </c>
      <c r="AN33" s="16">
        <v>8.1672999999999991</v>
      </c>
      <c r="AO33" s="16">
        <v>8.2492000000000001</v>
      </c>
      <c r="AP33" s="16">
        <v>16.662800000000001</v>
      </c>
      <c r="AQ33" s="16">
        <v>15.513500000000001</v>
      </c>
      <c r="AR33" s="16">
        <v>6.3796999999999997</v>
      </c>
      <c r="AS33" s="16">
        <v>5.4446000000000003</v>
      </c>
      <c r="AT33" s="16">
        <v>9.5298999999999996</v>
      </c>
      <c r="AU33" s="16">
        <v>9.1367999999999991</v>
      </c>
      <c r="AV33" s="16">
        <v>10.6136</v>
      </c>
      <c r="AW33" s="16">
        <v>6.9523999999999999</v>
      </c>
      <c r="AX33" s="16">
        <v>14.155200000000001</v>
      </c>
      <c r="AY33" s="16">
        <v>11.2667</v>
      </c>
      <c r="AZ33" s="16">
        <v>4.0285000000000002</v>
      </c>
      <c r="BA33" s="16">
        <v>6.2004000000000001</v>
      </c>
      <c r="BB33" s="17"/>
      <c r="BC33" s="11" t="str">
        <f ca="1">INDIRECT(ADDRESS(1, MATCH(MAX(D33:BA33),D33:BA33,0)+3, 4),TRUE)</f>
        <v>MIOARDEPW</v>
      </c>
      <c r="BD33" s="11" t="str">
        <f t="shared" ref="BD33" ca="1" si="13">BC33</f>
        <v>MIOARDEPW</v>
      </c>
      <c r="BE33" s="11"/>
    </row>
    <row r="34" spans="1:57" x14ac:dyDescent="0.3">
      <c r="A34" s="26"/>
      <c r="B34" s="26"/>
      <c r="C34" s="23" t="s">
        <v>84</v>
      </c>
      <c r="D34" s="17">
        <v>61.313499999999998</v>
      </c>
      <c r="E34" s="17">
        <v>59.398600000000002</v>
      </c>
      <c r="F34" s="17">
        <v>85.847700000000003</v>
      </c>
      <c r="G34" s="17">
        <v>83.212699999999998</v>
      </c>
      <c r="H34" s="17">
        <v>60.729599999999998</v>
      </c>
      <c r="I34" s="17">
        <v>59.743099999999998</v>
      </c>
      <c r="J34" s="17">
        <v>83.465299999999999</v>
      </c>
      <c r="K34" s="17">
        <v>83.515299999999996</v>
      </c>
      <c r="L34" s="17">
        <v>60.610300000000002</v>
      </c>
      <c r="M34" s="17">
        <v>58.603000000000002</v>
      </c>
      <c r="N34" s="17">
        <v>83.888199999999998</v>
      </c>
      <c r="O34" s="17">
        <v>82.972899999999996</v>
      </c>
      <c r="P34" s="20">
        <v>67.124099999999999</v>
      </c>
      <c r="Q34" s="20">
        <v>68.033600000000007</v>
      </c>
      <c r="R34" s="20">
        <v>59.787500000000001</v>
      </c>
      <c r="S34" s="20">
        <v>59.604799999999997</v>
      </c>
      <c r="T34" s="17">
        <v>60.237499999999997</v>
      </c>
      <c r="U34" s="17">
        <v>62.231000000000002</v>
      </c>
      <c r="V34" s="16">
        <v>60.422800000000002</v>
      </c>
      <c r="W34" s="16">
        <v>60.339399999999998</v>
      </c>
      <c r="X34" s="16">
        <v>81.556600000000003</v>
      </c>
      <c r="Y34" s="16">
        <v>83.950100000000006</v>
      </c>
      <c r="Z34" s="16">
        <v>83.259900000000002</v>
      </c>
      <c r="AA34" s="16">
        <v>84.236199999999997</v>
      </c>
      <c r="AB34" s="16">
        <v>60.055500000000002</v>
      </c>
      <c r="AC34" s="16">
        <v>60.628900000000002</v>
      </c>
      <c r="AD34" s="16">
        <v>60.589300000000001</v>
      </c>
      <c r="AE34" s="16">
        <v>58.1629</v>
      </c>
      <c r="AF34" s="16">
        <v>81.703999999999994</v>
      </c>
      <c r="AG34" s="16">
        <v>83.005700000000004</v>
      </c>
      <c r="AH34" s="16">
        <v>83.708299999999994</v>
      </c>
      <c r="AI34" s="16">
        <v>79.661299999999997</v>
      </c>
      <c r="AJ34" s="16">
        <v>53.747</v>
      </c>
      <c r="AK34" s="16">
        <v>59.038800000000002</v>
      </c>
      <c r="AL34" s="16">
        <v>53.881</v>
      </c>
      <c r="AM34" s="16">
        <v>59.364100000000001</v>
      </c>
      <c r="AN34" s="16">
        <v>82.471199999999996</v>
      </c>
      <c r="AO34" s="16">
        <v>81.734800000000007</v>
      </c>
      <c r="AP34" s="16">
        <v>83.576400000000007</v>
      </c>
      <c r="AQ34" s="16">
        <v>82.884500000000003</v>
      </c>
      <c r="AR34" s="16">
        <v>60.594000000000001</v>
      </c>
      <c r="AS34" s="16">
        <v>63.751100000000001</v>
      </c>
      <c r="AT34" s="16">
        <v>63.453000000000003</v>
      </c>
      <c r="AU34" s="16">
        <v>61.488199999999999</v>
      </c>
      <c r="AV34" s="16">
        <v>75.061999999999998</v>
      </c>
      <c r="AW34" s="16">
        <v>79.468100000000007</v>
      </c>
      <c r="AX34" s="16">
        <v>69.989800000000002</v>
      </c>
      <c r="AY34" s="16">
        <v>79.807100000000005</v>
      </c>
      <c r="AZ34" s="16">
        <v>35.865099999999998</v>
      </c>
      <c r="BA34" s="16">
        <v>19.892299999999999</v>
      </c>
      <c r="BB34" s="17"/>
      <c r="BC34" s="11" t="str">
        <f ca="1">INDIRECT(ADDRESS(1, MATCH(MAX(D34:BA34),D34:BA34,0)+3, 4),TRUE)</f>
        <v>MIOAREPW</v>
      </c>
      <c r="BD34" s="11"/>
      <c r="BE34" s="11" t="str">
        <f t="shared" ref="BE34" ca="1" si="14">BC34</f>
        <v>MIOAREPW</v>
      </c>
    </row>
    <row r="35" spans="1:57" x14ac:dyDescent="0.3">
      <c r="A35" s="26"/>
      <c r="B35" s="25" t="s">
        <v>49</v>
      </c>
      <c r="C35" s="23" t="s">
        <v>23</v>
      </c>
      <c r="D35" s="17">
        <v>27.274799999999999</v>
      </c>
      <c r="E35" s="17">
        <v>32.986600000000003</v>
      </c>
      <c r="F35" s="17">
        <v>47.892499999999998</v>
      </c>
      <c r="G35" s="17">
        <v>47.786200000000001</v>
      </c>
      <c r="H35" s="17">
        <v>20.9697</v>
      </c>
      <c r="I35" s="17">
        <v>21.497</v>
      </c>
      <c r="J35" s="17">
        <v>46.615299999999998</v>
      </c>
      <c r="K35" s="17">
        <v>46.584800000000001</v>
      </c>
      <c r="L35" s="17">
        <v>21.175699999999999</v>
      </c>
      <c r="M35" s="17">
        <v>21.585599999999999</v>
      </c>
      <c r="N35" s="17">
        <v>47.777700000000003</v>
      </c>
      <c r="O35" s="17">
        <v>46.936199999999999</v>
      </c>
      <c r="P35" s="20">
        <v>21.569900000000001</v>
      </c>
      <c r="Q35" s="20">
        <v>22.7669</v>
      </c>
      <c r="R35" s="20">
        <v>16.710899999999999</v>
      </c>
      <c r="S35" s="20">
        <v>16.869900000000001</v>
      </c>
      <c r="T35" s="17">
        <v>16.515999999999998</v>
      </c>
      <c r="U35" s="17">
        <v>16.261399999999998</v>
      </c>
      <c r="V35" s="16">
        <v>33.440399999999997</v>
      </c>
      <c r="W35" s="16">
        <v>33.225499999999997</v>
      </c>
      <c r="X35" s="16">
        <v>15.748799999999999</v>
      </c>
      <c r="Y35" s="16">
        <v>15.3352</v>
      </c>
      <c r="Z35" s="16">
        <v>42.158700000000003</v>
      </c>
      <c r="AA35" s="16">
        <v>42.807000000000002</v>
      </c>
      <c r="AB35" s="16">
        <v>16.591899999999999</v>
      </c>
      <c r="AC35" s="16">
        <v>16.3733</v>
      </c>
      <c r="AD35" s="16">
        <v>31.351600000000001</v>
      </c>
      <c r="AE35" s="16">
        <v>30.407699999999998</v>
      </c>
      <c r="AF35" s="16">
        <v>18.315999999999999</v>
      </c>
      <c r="AG35" s="16">
        <v>18.6463</v>
      </c>
      <c r="AH35" s="16">
        <v>38.928800000000003</v>
      </c>
      <c r="AI35" s="16">
        <v>39.246099999999998</v>
      </c>
      <c r="AJ35" s="16">
        <v>16.048200000000001</v>
      </c>
      <c r="AK35" s="16">
        <v>14.3637</v>
      </c>
      <c r="AL35" s="16">
        <v>32.133200000000002</v>
      </c>
      <c r="AM35" s="16">
        <v>28.521599999999999</v>
      </c>
      <c r="AN35" s="16">
        <v>18.884599999999999</v>
      </c>
      <c r="AO35" s="16">
        <v>19.926400000000001</v>
      </c>
      <c r="AP35" s="16">
        <v>42.189</v>
      </c>
      <c r="AQ35" s="16">
        <v>41.601999999999997</v>
      </c>
      <c r="AR35" s="16">
        <v>20.4175</v>
      </c>
      <c r="AS35" s="16">
        <v>14.0566</v>
      </c>
      <c r="AT35" s="16">
        <v>33.142699999999998</v>
      </c>
      <c r="AU35" s="16">
        <v>29.331700000000001</v>
      </c>
      <c r="AV35" s="16">
        <v>30.114000000000001</v>
      </c>
      <c r="AW35" s="16">
        <v>22.380199999999999</v>
      </c>
      <c r="AX35" s="16">
        <v>34.008099999999999</v>
      </c>
      <c r="AY35" s="16">
        <v>34.453800000000001</v>
      </c>
      <c r="AZ35" s="16">
        <v>9.8481000000000005</v>
      </c>
      <c r="BA35" s="16">
        <v>17.317799999999998</v>
      </c>
      <c r="BB35" s="17"/>
      <c r="BC35" s="11" t="str">
        <f ca="1">INDIRECT(ADDRESS(1, MATCH(MAX(D35:BA35),D35:BA35,0)+3, 4),TRUE)</f>
        <v>MIOAREPW</v>
      </c>
      <c r="BD35" s="11" t="str">
        <f t="shared" ref="BD35" ca="1" si="15">BC35</f>
        <v>MIOAREPW</v>
      </c>
      <c r="BE35" s="11"/>
    </row>
    <row r="36" spans="1:57" x14ac:dyDescent="0.3">
      <c r="A36" s="26"/>
      <c r="B36" s="26"/>
      <c r="C36" s="23" t="s">
        <v>84</v>
      </c>
      <c r="D36" s="17">
        <v>153.1516</v>
      </c>
      <c r="E36" s="17">
        <v>153.09549999999999</v>
      </c>
      <c r="F36" s="17">
        <v>220.60550000000001</v>
      </c>
      <c r="G36" s="17">
        <v>225.2895</v>
      </c>
      <c r="H36" s="17">
        <v>152.46559999999999</v>
      </c>
      <c r="I36" s="17">
        <v>151.10400000000001</v>
      </c>
      <c r="J36" s="17">
        <v>218.55279999999999</v>
      </c>
      <c r="K36" s="17">
        <v>214.24639999999999</v>
      </c>
      <c r="L36" s="17">
        <v>152.4204</v>
      </c>
      <c r="M36" s="17">
        <v>150.72999999999999</v>
      </c>
      <c r="N36" s="17">
        <v>214.20849999999999</v>
      </c>
      <c r="O36" s="17">
        <v>217.83770000000001</v>
      </c>
      <c r="P36" s="20">
        <v>181.3109</v>
      </c>
      <c r="Q36" s="20">
        <v>179.42410000000001</v>
      </c>
      <c r="R36" s="20">
        <v>152.21619999999999</v>
      </c>
      <c r="S36" s="20">
        <v>152.57929999999999</v>
      </c>
      <c r="T36" s="17">
        <v>154.92830000000001</v>
      </c>
      <c r="U36" s="17">
        <v>154.4786</v>
      </c>
      <c r="V36" s="16">
        <v>155.2099</v>
      </c>
      <c r="W36" s="16">
        <v>156.8278</v>
      </c>
      <c r="X36" s="16">
        <v>217.4573</v>
      </c>
      <c r="Y36" s="16">
        <v>214.86080000000001</v>
      </c>
      <c r="Z36" s="16">
        <v>212.63059999999999</v>
      </c>
      <c r="AA36" s="16">
        <v>214.70179999999999</v>
      </c>
      <c r="AB36" s="16">
        <v>149.88</v>
      </c>
      <c r="AC36" s="16">
        <v>149.41030000000001</v>
      </c>
      <c r="AD36" s="16">
        <v>148.86340000000001</v>
      </c>
      <c r="AE36" s="16">
        <v>145.035</v>
      </c>
      <c r="AF36" s="16">
        <v>218.4297</v>
      </c>
      <c r="AG36" s="16">
        <v>218.0565</v>
      </c>
      <c r="AH36" s="16">
        <v>221.99780000000001</v>
      </c>
      <c r="AI36" s="16">
        <v>219.8022</v>
      </c>
      <c r="AJ36" s="16">
        <v>138.57579999999999</v>
      </c>
      <c r="AK36" s="16">
        <v>153.28710000000001</v>
      </c>
      <c r="AL36" s="16">
        <v>140.0112</v>
      </c>
      <c r="AM36" s="16">
        <v>145.4845</v>
      </c>
      <c r="AN36" s="16">
        <v>215.01560000000001</v>
      </c>
      <c r="AO36" s="16">
        <v>213.88499999999999</v>
      </c>
      <c r="AP36" s="16">
        <v>221.12739999999999</v>
      </c>
      <c r="AQ36" s="16">
        <v>211.97329999999999</v>
      </c>
      <c r="AR36" s="16">
        <v>149.69200000000001</v>
      </c>
      <c r="AS36" s="16">
        <v>156.73009999999999</v>
      </c>
      <c r="AT36" s="16">
        <v>166.74109999999999</v>
      </c>
      <c r="AU36" s="16">
        <v>150.11490000000001</v>
      </c>
      <c r="AV36" s="16">
        <v>180.0222</v>
      </c>
      <c r="AW36" s="16">
        <v>184.95590000000001</v>
      </c>
      <c r="AX36" s="16">
        <v>192.4213</v>
      </c>
      <c r="AY36" s="16">
        <v>192.61660000000001</v>
      </c>
      <c r="AZ36" s="16">
        <v>92.321899999999999</v>
      </c>
      <c r="BA36" s="16">
        <v>58.872700000000002</v>
      </c>
      <c r="BB36" s="17"/>
      <c r="BC36" s="11" t="str">
        <f ca="1">INDIRECT(ADDRESS(1, MATCH(MAX(D36:BA36),D36:BA36,0)+3, 4),TRUE)</f>
        <v>MIOARDEPW</v>
      </c>
      <c r="BD36" s="11"/>
      <c r="BE36" s="11" t="str">
        <f t="shared" ref="BE36" ca="1" si="16">BC36</f>
        <v>MIOARDEPW</v>
      </c>
    </row>
    <row r="37" spans="1:57" x14ac:dyDescent="0.3">
      <c r="A37" s="32" t="s">
        <v>59</v>
      </c>
      <c r="B37" s="26"/>
      <c r="C37" s="2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22"/>
      <c r="Q37" s="22"/>
      <c r="R37" s="22"/>
      <c r="S37" s="22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7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17">
        <v>14.673</v>
      </c>
      <c r="E38" s="17">
        <v>19.816800000000001</v>
      </c>
      <c r="F38" s="17">
        <v>30.479399999999998</v>
      </c>
      <c r="G38" s="17">
        <v>29.505500000000001</v>
      </c>
      <c r="H38" s="17">
        <v>14.5617</v>
      </c>
      <c r="I38" s="17">
        <v>16.1571</v>
      </c>
      <c r="J38" s="17">
        <v>28.5379</v>
      </c>
      <c r="K38" s="17">
        <v>28.259399999999999</v>
      </c>
      <c r="L38" s="17">
        <v>14.4528</v>
      </c>
      <c r="M38" s="17">
        <v>16.7517</v>
      </c>
      <c r="N38" s="17">
        <v>27.931699999999999</v>
      </c>
      <c r="O38" s="17">
        <v>28.024000000000001</v>
      </c>
      <c r="P38" s="20">
        <v>21.6983</v>
      </c>
      <c r="Q38" s="20">
        <v>22.129300000000001</v>
      </c>
      <c r="R38" s="20">
        <v>11.321</v>
      </c>
      <c r="S38" s="20">
        <v>10.8703</v>
      </c>
      <c r="T38" s="17">
        <v>11.6348</v>
      </c>
      <c r="U38" s="17">
        <v>11.2662</v>
      </c>
      <c r="V38" s="16">
        <v>16.979900000000001</v>
      </c>
      <c r="W38" s="16">
        <v>17.017199999999999</v>
      </c>
      <c r="X38" s="16">
        <v>18.644100000000002</v>
      </c>
      <c r="Y38" s="16">
        <v>18.375299999999999</v>
      </c>
      <c r="Z38" s="16">
        <v>27.166699999999999</v>
      </c>
      <c r="AA38" s="16">
        <v>27.670100000000001</v>
      </c>
      <c r="AB38" s="16">
        <v>13.5082</v>
      </c>
      <c r="AC38" s="16">
        <v>13.947800000000001</v>
      </c>
      <c r="AD38" s="16">
        <v>16.021699999999999</v>
      </c>
      <c r="AE38" s="16">
        <v>16.315100000000001</v>
      </c>
      <c r="AF38" s="16">
        <v>17.991800000000001</v>
      </c>
      <c r="AG38" s="16">
        <v>18.4056</v>
      </c>
      <c r="AH38" s="16">
        <v>24.3432</v>
      </c>
      <c r="AI38" s="16">
        <v>23.965699999999998</v>
      </c>
      <c r="AJ38" s="16">
        <v>11.230700000000001</v>
      </c>
      <c r="AK38" s="16">
        <v>12.308</v>
      </c>
      <c r="AL38" s="16">
        <v>16.014099999999999</v>
      </c>
      <c r="AM38" s="16">
        <v>17.3645</v>
      </c>
      <c r="AN38" s="16">
        <v>17.697099999999999</v>
      </c>
      <c r="AO38" s="16">
        <v>18.2898</v>
      </c>
      <c r="AP38" s="16">
        <v>24.398399999999999</v>
      </c>
      <c r="AQ38" s="16">
        <v>23.508099999999999</v>
      </c>
      <c r="AR38" s="16">
        <v>17.5259</v>
      </c>
      <c r="AS38" s="16">
        <v>10.2187</v>
      </c>
      <c r="AT38" s="16">
        <v>19.18</v>
      </c>
      <c r="AU38" s="16">
        <v>13.416700000000001</v>
      </c>
      <c r="AV38" s="16">
        <v>16.366700000000002</v>
      </c>
      <c r="AW38" s="16">
        <v>16.314900000000002</v>
      </c>
      <c r="AX38" s="16">
        <v>23.124199999999998</v>
      </c>
      <c r="AY38" s="16">
        <v>17.4556</v>
      </c>
      <c r="AZ38" s="16">
        <v>10.2773</v>
      </c>
      <c r="BA38" s="16">
        <v>11.004300000000001</v>
      </c>
      <c r="BB38" s="17"/>
      <c r="BC38" s="11" t="str">
        <f ca="1">INDIRECT(ADDRESS(1, MATCH(MAX(D38:BA38),D38:BA38,0)+3, 4),TRUE)</f>
        <v>MIOAREPW</v>
      </c>
      <c r="BD38" s="11" t="str">
        <f ca="1">BC38</f>
        <v>MIOAREPW</v>
      </c>
      <c r="BE38" s="11"/>
    </row>
    <row r="39" spans="1:57" x14ac:dyDescent="0.3">
      <c r="A39" s="26"/>
      <c r="B39" s="26"/>
      <c r="C39" s="23" t="s">
        <v>84</v>
      </c>
      <c r="D39" s="17">
        <v>83.717799999999997</v>
      </c>
      <c r="E39" s="17">
        <v>82.191400000000002</v>
      </c>
      <c r="F39" s="17">
        <v>126.6797</v>
      </c>
      <c r="G39" s="17">
        <v>128.92609999999999</v>
      </c>
      <c r="H39" s="17">
        <v>83.265100000000004</v>
      </c>
      <c r="I39" s="17">
        <v>86.182299999999998</v>
      </c>
      <c r="J39" s="17">
        <v>124.5256</v>
      </c>
      <c r="K39" s="17">
        <v>123.8561</v>
      </c>
      <c r="L39" s="17">
        <v>81.193399999999997</v>
      </c>
      <c r="M39" s="17">
        <v>88.031099999999995</v>
      </c>
      <c r="N39" s="17">
        <v>123.014</v>
      </c>
      <c r="O39" s="17">
        <v>124.5292</v>
      </c>
      <c r="P39" s="20">
        <v>108.45010000000001</v>
      </c>
      <c r="Q39" s="20">
        <v>109.7411</v>
      </c>
      <c r="R39" s="20">
        <v>81.533100000000005</v>
      </c>
      <c r="S39" s="20">
        <v>87.002700000000004</v>
      </c>
      <c r="T39" s="17">
        <v>83.789000000000001</v>
      </c>
      <c r="U39" s="17">
        <v>86.313199999999995</v>
      </c>
      <c r="V39" s="16">
        <v>82.076899999999995</v>
      </c>
      <c r="W39" s="16">
        <v>83.1584</v>
      </c>
      <c r="X39" s="16">
        <v>127.5204</v>
      </c>
      <c r="Y39" s="16">
        <v>128.27379999999999</v>
      </c>
      <c r="Z39" s="16">
        <v>128.12100000000001</v>
      </c>
      <c r="AA39" s="16">
        <v>128.56100000000001</v>
      </c>
      <c r="AB39" s="16">
        <v>84.143600000000006</v>
      </c>
      <c r="AC39" s="16">
        <v>86.117400000000004</v>
      </c>
      <c r="AD39" s="16">
        <v>81.627700000000004</v>
      </c>
      <c r="AE39" s="16">
        <v>85.608900000000006</v>
      </c>
      <c r="AF39" s="16">
        <v>126.3977</v>
      </c>
      <c r="AG39" s="16">
        <v>125.73180000000001</v>
      </c>
      <c r="AH39" s="16">
        <v>127.7373</v>
      </c>
      <c r="AI39" s="16">
        <v>126.3488</v>
      </c>
      <c r="AJ39" s="16">
        <v>81.174000000000007</v>
      </c>
      <c r="AK39" s="16">
        <v>86.261200000000002</v>
      </c>
      <c r="AL39" s="16">
        <v>79.236900000000006</v>
      </c>
      <c r="AM39" s="16">
        <v>84.462100000000007</v>
      </c>
      <c r="AN39" s="16">
        <v>125.82089999999999</v>
      </c>
      <c r="AO39" s="16">
        <v>124.5384</v>
      </c>
      <c r="AP39" s="16">
        <v>126.3509</v>
      </c>
      <c r="AQ39" s="16">
        <v>127.6904</v>
      </c>
      <c r="AR39" s="16">
        <v>86.522000000000006</v>
      </c>
      <c r="AS39" s="16">
        <v>92.743600000000001</v>
      </c>
      <c r="AT39" s="16">
        <v>86.132099999999994</v>
      </c>
      <c r="AU39" s="16">
        <v>100.428</v>
      </c>
      <c r="AV39" s="16">
        <v>97.281599999999997</v>
      </c>
      <c r="AW39" s="16">
        <v>104.622</v>
      </c>
      <c r="AX39" s="16">
        <v>98.570999999999998</v>
      </c>
      <c r="AY39" s="16">
        <v>102.99</v>
      </c>
      <c r="AZ39" s="16">
        <v>44.809199999999997</v>
      </c>
      <c r="BA39" s="16">
        <v>34.527700000000003</v>
      </c>
      <c r="BB39" s="17"/>
      <c r="BC39" s="11" t="str">
        <f ca="1">INDIRECT(ADDRESS(1, MATCH(MAX(D39:BA39),D39:BA39,0)+3, 4),TRUE)</f>
        <v>MIOARDEPW</v>
      </c>
      <c r="BD39" s="11"/>
      <c r="BE39" s="11" t="str">
        <f ca="1">BC39</f>
        <v>MIOARDEPW</v>
      </c>
    </row>
    <row r="40" spans="1:57" x14ac:dyDescent="0.3">
      <c r="A40" s="26"/>
      <c r="B40" s="25" t="s">
        <v>49</v>
      </c>
      <c r="C40" s="23" t="s">
        <v>23</v>
      </c>
      <c r="D40" s="17">
        <v>40.167499999999997</v>
      </c>
      <c r="E40" s="17">
        <v>52.886499999999998</v>
      </c>
      <c r="F40" s="17">
        <v>73.817400000000006</v>
      </c>
      <c r="G40" s="17">
        <v>74.635400000000004</v>
      </c>
      <c r="H40" s="17">
        <v>40.451000000000001</v>
      </c>
      <c r="I40" s="17">
        <v>39.398200000000003</v>
      </c>
      <c r="J40" s="17">
        <v>72.951700000000002</v>
      </c>
      <c r="K40" s="17">
        <v>72.175700000000006</v>
      </c>
      <c r="L40" s="17">
        <v>40.203699999999998</v>
      </c>
      <c r="M40" s="17">
        <v>39.920200000000001</v>
      </c>
      <c r="N40" s="17">
        <v>70.092100000000002</v>
      </c>
      <c r="O40" s="17">
        <v>71.043899999999994</v>
      </c>
      <c r="P40" s="20">
        <v>54.558700000000002</v>
      </c>
      <c r="Q40" s="20">
        <v>56.2271</v>
      </c>
      <c r="R40" s="20">
        <v>31.397099999999998</v>
      </c>
      <c r="S40" s="20">
        <v>32.3523</v>
      </c>
      <c r="T40" s="17">
        <v>32.262</v>
      </c>
      <c r="U40" s="17">
        <v>31.7943</v>
      </c>
      <c r="V40" s="16">
        <v>47.596499999999999</v>
      </c>
      <c r="W40" s="16">
        <v>45.984099999999998</v>
      </c>
      <c r="X40" s="16">
        <v>48.7577</v>
      </c>
      <c r="Y40" s="16">
        <v>49.2776</v>
      </c>
      <c r="Z40" s="16">
        <v>66.137600000000006</v>
      </c>
      <c r="AA40" s="16">
        <v>66.865499999999997</v>
      </c>
      <c r="AB40" s="16">
        <v>35.049500000000002</v>
      </c>
      <c r="AC40" s="16">
        <v>36.026499999999999</v>
      </c>
      <c r="AD40" s="16">
        <v>45.414999999999999</v>
      </c>
      <c r="AE40" s="16">
        <v>44.535600000000002</v>
      </c>
      <c r="AF40" s="16">
        <v>46.067100000000003</v>
      </c>
      <c r="AG40" s="16">
        <v>45.911299999999997</v>
      </c>
      <c r="AH40" s="16">
        <v>62.664400000000001</v>
      </c>
      <c r="AI40" s="16">
        <v>64.255899999999997</v>
      </c>
      <c r="AJ40" s="16">
        <v>32.671799999999998</v>
      </c>
      <c r="AK40" s="16">
        <v>31.203900000000001</v>
      </c>
      <c r="AL40" s="16">
        <v>44.005000000000003</v>
      </c>
      <c r="AM40" s="16">
        <v>46.781300000000002</v>
      </c>
      <c r="AN40" s="16">
        <v>42.677900000000001</v>
      </c>
      <c r="AO40" s="16">
        <v>44.608199999999997</v>
      </c>
      <c r="AP40" s="16">
        <v>68.313699999999997</v>
      </c>
      <c r="AQ40" s="16">
        <v>63.171399999999998</v>
      </c>
      <c r="AR40" s="16">
        <v>40.112400000000001</v>
      </c>
      <c r="AS40" s="16">
        <v>34.209000000000003</v>
      </c>
      <c r="AT40" s="16">
        <v>52.667099999999998</v>
      </c>
      <c r="AU40" s="16">
        <v>49.1492</v>
      </c>
      <c r="AV40" s="16">
        <v>43.335000000000001</v>
      </c>
      <c r="AW40" s="16">
        <v>42.94</v>
      </c>
      <c r="AX40" s="16">
        <v>60.269100000000002</v>
      </c>
      <c r="AY40" s="16">
        <v>52.298000000000002</v>
      </c>
      <c r="AZ40" s="16">
        <v>28.714600000000001</v>
      </c>
      <c r="BA40" s="16">
        <v>28.507100000000001</v>
      </c>
      <c r="BB40" s="17"/>
      <c r="BC40" s="11" t="str">
        <f ca="1">INDIRECT(ADDRESS(1, MATCH(MAX(D40:BA40),D40:BA40,0)+3, 4),TRUE)</f>
        <v>MIOARDEPW</v>
      </c>
      <c r="BD40" s="11" t="str">
        <f ca="1">BC40</f>
        <v>MIOARDEPW</v>
      </c>
      <c r="BE40" s="11"/>
    </row>
    <row r="41" spans="1:57" x14ac:dyDescent="0.3">
      <c r="A41" s="26"/>
      <c r="B41" s="26"/>
      <c r="C41" s="23" t="s">
        <v>84</v>
      </c>
      <c r="D41" s="17">
        <v>220.83969999999999</v>
      </c>
      <c r="E41" s="17">
        <v>216.25239999999999</v>
      </c>
      <c r="F41" s="17">
        <v>328.30779999999999</v>
      </c>
      <c r="G41" s="17">
        <v>327.5172</v>
      </c>
      <c r="H41" s="17">
        <v>213.47239999999999</v>
      </c>
      <c r="I41" s="17">
        <v>217.91069999999999</v>
      </c>
      <c r="J41" s="17">
        <v>320.1413</v>
      </c>
      <c r="K41" s="17">
        <v>322.26100000000002</v>
      </c>
      <c r="L41" s="17">
        <v>212.3586</v>
      </c>
      <c r="M41" s="17">
        <v>222.5685</v>
      </c>
      <c r="N41" s="17">
        <v>323.99299999999999</v>
      </c>
      <c r="O41" s="17">
        <v>321.6112</v>
      </c>
      <c r="P41" s="20">
        <v>287.76330000000002</v>
      </c>
      <c r="Q41" s="20">
        <v>287.02890000000002</v>
      </c>
      <c r="R41" s="20">
        <v>216.94560000000001</v>
      </c>
      <c r="S41" s="20">
        <v>216.989</v>
      </c>
      <c r="T41" s="17">
        <v>219.12139999999999</v>
      </c>
      <c r="U41" s="17">
        <v>218.8758</v>
      </c>
      <c r="V41" s="16">
        <v>221.483</v>
      </c>
      <c r="W41" s="16">
        <v>219.30930000000001</v>
      </c>
      <c r="X41" s="16">
        <v>326.48759999999999</v>
      </c>
      <c r="Y41" s="16">
        <v>332.02730000000003</v>
      </c>
      <c r="Z41" s="16">
        <v>326.32159999999999</v>
      </c>
      <c r="AA41" s="16">
        <v>327.92700000000002</v>
      </c>
      <c r="AB41" s="16">
        <v>216.74250000000001</v>
      </c>
      <c r="AC41" s="16">
        <v>222.08340000000001</v>
      </c>
      <c r="AD41" s="16">
        <v>212.2269</v>
      </c>
      <c r="AE41" s="16">
        <v>217.74029999999999</v>
      </c>
      <c r="AF41" s="16">
        <v>322.85809999999998</v>
      </c>
      <c r="AG41" s="16">
        <v>324.15480000000002</v>
      </c>
      <c r="AH41" s="16">
        <v>327.97539999999998</v>
      </c>
      <c r="AI41" s="16">
        <v>327.17360000000002</v>
      </c>
      <c r="AJ41" s="16">
        <v>211.7672</v>
      </c>
      <c r="AK41" s="16">
        <v>213.49860000000001</v>
      </c>
      <c r="AL41" s="16">
        <v>208.8348</v>
      </c>
      <c r="AM41" s="16">
        <v>223.86429999999999</v>
      </c>
      <c r="AN41" s="16">
        <v>323.34620000000001</v>
      </c>
      <c r="AO41" s="16">
        <v>323.24689999999998</v>
      </c>
      <c r="AP41" s="16">
        <v>324.74990000000003</v>
      </c>
      <c r="AQ41" s="16">
        <v>322.92959999999999</v>
      </c>
      <c r="AR41" s="16">
        <v>236.98439999999999</v>
      </c>
      <c r="AS41" s="16">
        <v>238.92160000000001</v>
      </c>
      <c r="AT41" s="16">
        <v>226.68340000000001</v>
      </c>
      <c r="AU41" s="16">
        <v>227.73869999999999</v>
      </c>
      <c r="AV41" s="16">
        <v>272.71370000000002</v>
      </c>
      <c r="AW41" s="16">
        <v>249.12039999999999</v>
      </c>
      <c r="AX41" s="16">
        <v>238.38290000000001</v>
      </c>
      <c r="AY41" s="16">
        <v>261.99680000000001</v>
      </c>
      <c r="AZ41" s="16">
        <v>121.81319999999999</v>
      </c>
      <c r="BA41" s="16">
        <v>101.3407</v>
      </c>
      <c r="BB41" s="17"/>
      <c r="BC41" s="11" t="str">
        <f ca="1">INDIRECT(ADDRESS(1, MATCH(MAX(D41:BA41),D41:BA41,0)+3, 4),TRUE)</f>
        <v>MIOARD</v>
      </c>
      <c r="BD41" s="11"/>
      <c r="BE41" s="11" t="str">
        <f ca="1">BC41</f>
        <v>MIOARD</v>
      </c>
    </row>
    <row r="42" spans="1:57" x14ac:dyDescent="0.3">
      <c r="B42" s="12"/>
      <c r="C42" s="2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20"/>
      <c r="Q42" s="20"/>
      <c r="R42" s="20"/>
      <c r="S42" s="20"/>
      <c r="T42" s="17"/>
      <c r="U42" s="17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7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17">
        <v>16.176200000000001</v>
      </c>
      <c r="E43" s="17">
        <v>19.6557</v>
      </c>
      <c r="F43" s="17">
        <v>29.0688</v>
      </c>
      <c r="G43" s="17">
        <v>28.7164</v>
      </c>
      <c r="H43" s="17">
        <v>13.791700000000001</v>
      </c>
      <c r="I43" s="17">
        <v>15.1767</v>
      </c>
      <c r="J43" s="17">
        <v>26.502400000000002</v>
      </c>
      <c r="K43" s="17">
        <v>26.579499999999999</v>
      </c>
      <c r="L43" s="17">
        <v>13.2752</v>
      </c>
      <c r="M43" s="17">
        <v>16.333600000000001</v>
      </c>
      <c r="N43" s="17">
        <v>26.692399999999999</v>
      </c>
      <c r="O43" s="17">
        <v>26.673300000000001</v>
      </c>
      <c r="P43" s="20">
        <v>15.1396</v>
      </c>
      <c r="Q43" s="20">
        <v>14.434900000000001</v>
      </c>
      <c r="R43" s="20">
        <v>9.3076000000000008</v>
      </c>
      <c r="S43" s="20">
        <v>9.5798000000000005</v>
      </c>
      <c r="T43" s="17">
        <v>9.2457999999999991</v>
      </c>
      <c r="U43" s="17">
        <v>9.4777000000000005</v>
      </c>
      <c r="V43" s="16">
        <v>17.020299999999999</v>
      </c>
      <c r="W43" s="16">
        <v>18.290700000000001</v>
      </c>
      <c r="X43" s="16">
        <v>14.034000000000001</v>
      </c>
      <c r="Y43" s="16">
        <v>13.911099999999999</v>
      </c>
      <c r="Z43" s="16">
        <v>26.6934</v>
      </c>
      <c r="AA43" s="16">
        <v>26.492100000000001</v>
      </c>
      <c r="AB43" s="16">
        <v>8.4390000000000001</v>
      </c>
      <c r="AC43" s="16">
        <v>9.0349000000000004</v>
      </c>
      <c r="AD43" s="16">
        <v>17.513500000000001</v>
      </c>
      <c r="AE43" s="16">
        <v>18.583600000000001</v>
      </c>
      <c r="AF43" s="16">
        <v>14.959899999999999</v>
      </c>
      <c r="AG43" s="16">
        <v>15.4535</v>
      </c>
      <c r="AH43" s="16">
        <v>25.505800000000001</v>
      </c>
      <c r="AI43" s="16">
        <v>24.563800000000001</v>
      </c>
      <c r="AJ43" s="16">
        <v>8.0106000000000002</v>
      </c>
      <c r="AK43" s="16">
        <v>7.9641999999999999</v>
      </c>
      <c r="AL43" s="16">
        <v>16.123999999999999</v>
      </c>
      <c r="AM43" s="16">
        <v>19.334</v>
      </c>
      <c r="AN43" s="16">
        <v>15.215199999999999</v>
      </c>
      <c r="AO43" s="16">
        <v>15.324999999999999</v>
      </c>
      <c r="AP43" s="16">
        <v>22.936599999999999</v>
      </c>
      <c r="AQ43" s="16">
        <v>24.016100000000002</v>
      </c>
      <c r="AR43" s="16">
        <v>14.814299999999999</v>
      </c>
      <c r="AS43" s="16">
        <v>10.5379</v>
      </c>
      <c r="AT43" s="16">
        <v>16.8109</v>
      </c>
      <c r="AU43" s="16">
        <v>15.3406</v>
      </c>
      <c r="AV43" s="16">
        <v>17.3979</v>
      </c>
      <c r="AW43" s="16">
        <v>14.314500000000001</v>
      </c>
      <c r="AX43" s="16">
        <v>21.843499999999999</v>
      </c>
      <c r="AY43" s="16">
        <v>17.104399999999998</v>
      </c>
      <c r="AZ43" s="16">
        <v>7.2592999999999996</v>
      </c>
      <c r="BA43" s="16">
        <v>12.5107</v>
      </c>
      <c r="BB43" s="17"/>
      <c r="BC43" s="11" t="str">
        <f ca="1">INDIRECT(ADDRESS(1, MATCH(MAX(D43:BA43),D43:BA43,0)+3, 4),TRUE)</f>
        <v>MIOAREPW</v>
      </c>
      <c r="BD43" s="11" t="str">
        <f t="shared" ref="BD43" ca="1" si="17">BC43</f>
        <v>MIOAREPW</v>
      </c>
      <c r="BE43" s="11"/>
    </row>
    <row r="44" spans="1:57" x14ac:dyDescent="0.3">
      <c r="A44" s="26"/>
      <c r="B44" s="26"/>
      <c r="C44" s="23" t="s">
        <v>84</v>
      </c>
      <c r="D44" s="17">
        <v>83.259900000000002</v>
      </c>
      <c r="E44" s="17">
        <v>86.212900000000005</v>
      </c>
      <c r="F44" s="17">
        <v>118.7213</v>
      </c>
      <c r="G44" s="17">
        <v>118.69880000000001</v>
      </c>
      <c r="H44" s="17">
        <v>80.854900000000001</v>
      </c>
      <c r="I44" s="17">
        <v>83.409400000000005</v>
      </c>
      <c r="J44" s="17">
        <v>118.5565</v>
      </c>
      <c r="K44" s="17">
        <v>116.4926</v>
      </c>
      <c r="L44" s="17">
        <v>81.205500000000001</v>
      </c>
      <c r="M44" s="17">
        <v>81.965299999999999</v>
      </c>
      <c r="N44" s="17">
        <v>117.6925</v>
      </c>
      <c r="O44" s="17">
        <v>116.7722</v>
      </c>
      <c r="P44" s="20">
        <v>93.200699999999998</v>
      </c>
      <c r="Q44" s="20">
        <v>95.189599999999999</v>
      </c>
      <c r="R44" s="20">
        <v>84.938100000000006</v>
      </c>
      <c r="S44" s="20">
        <v>85.7727</v>
      </c>
      <c r="T44" s="17">
        <v>84.955500000000001</v>
      </c>
      <c r="U44" s="17">
        <v>85.712299999999999</v>
      </c>
      <c r="V44" s="16">
        <v>82.126199999999997</v>
      </c>
      <c r="W44" s="16">
        <v>86.264300000000006</v>
      </c>
      <c r="X44" s="16">
        <v>120.7867</v>
      </c>
      <c r="Y44" s="16">
        <v>119.46810000000001</v>
      </c>
      <c r="Z44" s="16">
        <v>120.6855</v>
      </c>
      <c r="AA44" s="16">
        <v>118.1802</v>
      </c>
      <c r="AB44" s="16">
        <v>80.238</v>
      </c>
      <c r="AC44" s="16">
        <v>81.192499999999995</v>
      </c>
      <c r="AD44" s="16">
        <v>81.097300000000004</v>
      </c>
      <c r="AE44" s="16">
        <v>82.622</v>
      </c>
      <c r="AF44" s="16">
        <v>117.5659</v>
      </c>
      <c r="AG44" s="16">
        <v>120.25060000000001</v>
      </c>
      <c r="AH44" s="16">
        <v>119.7441</v>
      </c>
      <c r="AI44" s="16">
        <v>117.7591</v>
      </c>
      <c r="AJ44" s="16">
        <v>82.353999999999999</v>
      </c>
      <c r="AK44" s="16">
        <v>79.839600000000004</v>
      </c>
      <c r="AL44" s="16">
        <v>81.963099999999997</v>
      </c>
      <c r="AM44" s="16">
        <v>79.644900000000007</v>
      </c>
      <c r="AN44" s="16">
        <v>116.6609</v>
      </c>
      <c r="AO44" s="16">
        <v>114.0654</v>
      </c>
      <c r="AP44" s="16">
        <v>117.6153</v>
      </c>
      <c r="AQ44" s="16">
        <v>119.4075</v>
      </c>
      <c r="AR44" s="16">
        <v>84.733400000000003</v>
      </c>
      <c r="AS44" s="16">
        <v>86.843299999999999</v>
      </c>
      <c r="AT44" s="16">
        <v>86.082400000000007</v>
      </c>
      <c r="AU44" s="16">
        <v>87.117699999999999</v>
      </c>
      <c r="AV44" s="16">
        <v>96.811800000000005</v>
      </c>
      <c r="AW44" s="16">
        <v>103.29640000000001</v>
      </c>
      <c r="AX44" s="16">
        <v>99.129000000000005</v>
      </c>
      <c r="AY44" s="16">
        <v>100.2619</v>
      </c>
      <c r="AZ44" s="16">
        <v>56.238900000000001</v>
      </c>
      <c r="BA44" s="16">
        <v>36.247799999999998</v>
      </c>
      <c r="BB44" s="17"/>
      <c r="BC44" s="11" t="str">
        <f ca="1">INDIRECT(ADDRESS(1, MATCH(MAX(D44:BA44),D44:BA44,0)+3, 4),TRUE)</f>
        <v>MIOAR</v>
      </c>
      <c r="BD44" s="11"/>
      <c r="BE44" s="11" t="str">
        <f t="shared" ref="BE44" ca="1" si="18">BC44</f>
        <v>MIOAR</v>
      </c>
    </row>
    <row r="45" spans="1:57" x14ac:dyDescent="0.3">
      <c r="A45" s="26"/>
      <c r="B45" s="25" t="s">
        <v>49</v>
      </c>
      <c r="C45" s="23" t="s">
        <v>23</v>
      </c>
      <c r="D45" s="17">
        <v>45.712200000000003</v>
      </c>
      <c r="E45" s="17">
        <v>48.898400000000002</v>
      </c>
      <c r="F45" s="17">
        <v>72.881100000000004</v>
      </c>
      <c r="G45" s="17">
        <v>74.899900000000002</v>
      </c>
      <c r="H45" s="17">
        <v>38.313899999999997</v>
      </c>
      <c r="I45" s="17">
        <v>39.084899999999998</v>
      </c>
      <c r="J45" s="17">
        <v>70.2697</v>
      </c>
      <c r="K45" s="17">
        <v>72.015799999999999</v>
      </c>
      <c r="L45" s="17">
        <v>37.629399999999997</v>
      </c>
      <c r="M45" s="17">
        <v>38.0413</v>
      </c>
      <c r="N45" s="17">
        <v>72.379800000000003</v>
      </c>
      <c r="O45" s="17">
        <v>72.261099999999999</v>
      </c>
      <c r="P45" s="20">
        <v>36.161000000000001</v>
      </c>
      <c r="Q45" s="20">
        <v>35.232999999999997</v>
      </c>
      <c r="R45" s="20">
        <v>25.874700000000001</v>
      </c>
      <c r="S45" s="20">
        <v>26.676500000000001</v>
      </c>
      <c r="T45" s="17">
        <v>26.4147</v>
      </c>
      <c r="U45" s="17">
        <v>26.3172</v>
      </c>
      <c r="V45" s="16">
        <v>47.944299999999998</v>
      </c>
      <c r="W45" s="16">
        <v>48.747900000000001</v>
      </c>
      <c r="X45" s="16">
        <v>34.698300000000003</v>
      </c>
      <c r="Y45" s="16">
        <v>34.169199999999996</v>
      </c>
      <c r="Z45" s="16">
        <v>66.535399999999996</v>
      </c>
      <c r="AA45" s="16">
        <v>65.327699999999993</v>
      </c>
      <c r="AB45" s="16">
        <v>24.939499999999999</v>
      </c>
      <c r="AC45" s="16">
        <v>24.439299999999999</v>
      </c>
      <c r="AD45" s="16">
        <v>47.190199999999997</v>
      </c>
      <c r="AE45" s="16">
        <v>49.171700000000001</v>
      </c>
      <c r="AF45" s="16">
        <v>36.176900000000003</v>
      </c>
      <c r="AG45" s="16">
        <v>35.929499999999997</v>
      </c>
      <c r="AH45" s="16">
        <v>61.5608</v>
      </c>
      <c r="AI45" s="16">
        <v>64.904700000000005</v>
      </c>
      <c r="AJ45" s="16">
        <v>24.183</v>
      </c>
      <c r="AK45" s="16">
        <v>23.6069</v>
      </c>
      <c r="AL45" s="16">
        <v>49.1556</v>
      </c>
      <c r="AM45" s="16">
        <v>47.239699999999999</v>
      </c>
      <c r="AN45" s="16">
        <v>38.441200000000002</v>
      </c>
      <c r="AO45" s="16">
        <v>36.944299999999998</v>
      </c>
      <c r="AP45" s="16">
        <v>64.333600000000004</v>
      </c>
      <c r="AQ45" s="16">
        <v>64.553899999999999</v>
      </c>
      <c r="AR45" s="16">
        <v>38.697499999999998</v>
      </c>
      <c r="AS45" s="16">
        <v>30.572500000000002</v>
      </c>
      <c r="AT45" s="16">
        <v>49.7288</v>
      </c>
      <c r="AU45" s="16">
        <v>47.044600000000003</v>
      </c>
      <c r="AV45" s="16">
        <v>45.285400000000003</v>
      </c>
      <c r="AW45" s="16">
        <v>45.759</v>
      </c>
      <c r="AX45" s="16">
        <v>51.238399999999999</v>
      </c>
      <c r="AY45" s="16">
        <v>50.203499999999998</v>
      </c>
      <c r="AZ45" s="16">
        <v>17.068999999999999</v>
      </c>
      <c r="BA45" s="16">
        <v>31.1724</v>
      </c>
      <c r="BB45" s="17"/>
      <c r="BC45" s="11" t="str">
        <f ca="1">INDIRECT(ADDRESS(1, MATCH(MAX(D45:BA45),D45:BA45,0)+3, 4),TRUE)</f>
        <v>MIOARDEPW</v>
      </c>
      <c r="BD45" s="11" t="str">
        <f t="shared" ref="BD45" ca="1" si="19">BC45</f>
        <v>MIOARDEPW</v>
      </c>
      <c r="BE45" s="11"/>
    </row>
    <row r="46" spans="1:57" x14ac:dyDescent="0.3">
      <c r="A46" s="26"/>
      <c r="B46" s="26"/>
      <c r="C46" s="23" t="s">
        <v>84</v>
      </c>
      <c r="D46" s="17">
        <v>218.45089999999999</v>
      </c>
      <c r="E46" s="17">
        <v>216.84030000000001</v>
      </c>
      <c r="F46" s="17">
        <v>309.94869999999997</v>
      </c>
      <c r="G46" s="17">
        <v>309.19400000000002</v>
      </c>
      <c r="H46" s="17">
        <v>202.83439999999999</v>
      </c>
      <c r="I46" s="17">
        <v>206.166</v>
      </c>
      <c r="J46" s="17">
        <v>308.9787</v>
      </c>
      <c r="K46" s="17">
        <v>306.14729999999997</v>
      </c>
      <c r="L46" s="17">
        <v>206.1498</v>
      </c>
      <c r="M46" s="17">
        <v>212.9941</v>
      </c>
      <c r="N46" s="17">
        <v>309.97469999999998</v>
      </c>
      <c r="O46" s="17">
        <v>307.7158</v>
      </c>
      <c r="P46" s="20">
        <v>251.54810000000001</v>
      </c>
      <c r="Q46" s="20">
        <v>247.21090000000001</v>
      </c>
      <c r="R46" s="20">
        <v>222.51439999999999</v>
      </c>
      <c r="S46" s="20">
        <v>216.62440000000001</v>
      </c>
      <c r="T46" s="17">
        <v>219.25540000000001</v>
      </c>
      <c r="U46" s="17">
        <v>218.58029999999999</v>
      </c>
      <c r="V46" s="16">
        <v>220.4751</v>
      </c>
      <c r="W46" s="16">
        <v>214.1266</v>
      </c>
      <c r="X46" s="16">
        <v>304.89679999999998</v>
      </c>
      <c r="Y46" s="16">
        <v>305.44209999999998</v>
      </c>
      <c r="Z46" s="16">
        <v>308.38139999999999</v>
      </c>
      <c r="AA46" s="16">
        <v>311.87349999999998</v>
      </c>
      <c r="AB46" s="16">
        <v>208.2715</v>
      </c>
      <c r="AC46" s="16">
        <v>207.25470000000001</v>
      </c>
      <c r="AD46" s="16">
        <v>208.7587</v>
      </c>
      <c r="AE46" s="16">
        <v>207.4675</v>
      </c>
      <c r="AF46" s="16">
        <v>312.02600000000001</v>
      </c>
      <c r="AG46" s="16">
        <v>305.70850000000002</v>
      </c>
      <c r="AH46" s="16">
        <v>310.49979999999999</v>
      </c>
      <c r="AI46" s="16">
        <v>313.66980000000001</v>
      </c>
      <c r="AJ46" s="16">
        <v>204.1833</v>
      </c>
      <c r="AK46" s="16">
        <v>206.3536</v>
      </c>
      <c r="AL46" s="16">
        <v>207.56729999999999</v>
      </c>
      <c r="AM46" s="16">
        <v>205.59530000000001</v>
      </c>
      <c r="AN46" s="16">
        <v>301.2167</v>
      </c>
      <c r="AO46" s="16">
        <v>303.54590000000002</v>
      </c>
      <c r="AP46" s="16">
        <v>305.96429999999998</v>
      </c>
      <c r="AQ46" s="16">
        <v>303.40410000000003</v>
      </c>
      <c r="AR46" s="16">
        <v>211.15360000000001</v>
      </c>
      <c r="AS46" s="16">
        <v>223.46610000000001</v>
      </c>
      <c r="AT46" s="16">
        <v>217.0993</v>
      </c>
      <c r="AU46" s="16">
        <v>215.57310000000001</v>
      </c>
      <c r="AV46" s="16">
        <v>252.54480000000001</v>
      </c>
      <c r="AW46" s="16">
        <v>253.4024</v>
      </c>
      <c r="AX46" s="16">
        <v>261.15870000000001</v>
      </c>
      <c r="AY46" s="16">
        <v>258.9975</v>
      </c>
      <c r="AZ46" s="16">
        <v>151.12350000000001</v>
      </c>
      <c r="BA46" s="16">
        <v>122.81659999999999</v>
      </c>
      <c r="BB46" s="17"/>
      <c r="BC46" s="11" t="str">
        <f ca="1">INDIRECT(ADDRESS(1, MATCH(MAX(D46:BA46),D46:BA46,0)+3, 4),TRUE)</f>
        <v>DAG1RDPW</v>
      </c>
      <c r="BD46" s="11"/>
      <c r="BE46" s="11" t="str">
        <f t="shared" ref="BE46" ca="1" si="20">BC46</f>
        <v>DAG1RDPW</v>
      </c>
    </row>
    <row r="47" spans="1:57" x14ac:dyDescent="0.3">
      <c r="A47" s="32" t="s">
        <v>60</v>
      </c>
      <c r="B47" s="26"/>
      <c r="C47" s="26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22"/>
      <c r="Q47" s="22"/>
      <c r="R47" s="22"/>
      <c r="S47" s="22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7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20"/>
      <c r="Q48" s="20"/>
      <c r="R48" s="20"/>
      <c r="S48" s="20"/>
      <c r="T48" s="17"/>
      <c r="U48" s="17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7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20"/>
      <c r="Q49" s="20"/>
      <c r="R49" s="20"/>
      <c r="S49" s="20"/>
      <c r="T49" s="17"/>
      <c r="U49" s="17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7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20"/>
      <c r="Q50" s="20"/>
      <c r="R50" s="20"/>
      <c r="S50" s="20"/>
      <c r="T50" s="17"/>
      <c r="U50" s="17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7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20"/>
      <c r="Q51" s="20"/>
      <c r="R51" s="20"/>
      <c r="S51" s="20"/>
      <c r="T51" s="17"/>
      <c r="U51" s="17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7"/>
      <c r="BC51" s="11"/>
      <c r="BD51" s="11"/>
      <c r="BE51" s="11"/>
    </row>
    <row r="52" spans="1:57" x14ac:dyDescent="0.3">
      <c r="B52" s="12"/>
      <c r="C52" s="23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20"/>
      <c r="Q52" s="20"/>
      <c r="R52" s="20"/>
      <c r="S52" s="20"/>
      <c r="T52" s="17"/>
      <c r="U52" s="17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7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20"/>
      <c r="Q53" s="20"/>
      <c r="R53" s="20"/>
      <c r="S53" s="20"/>
      <c r="T53" s="17"/>
      <c r="U53" s="17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7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20"/>
      <c r="Q54" s="20"/>
      <c r="R54" s="20"/>
      <c r="S54" s="20"/>
      <c r="T54" s="17"/>
      <c r="U54" s="17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7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20"/>
      <c r="Q55" s="20"/>
      <c r="R55" s="20"/>
      <c r="S55" s="20"/>
      <c r="T55" s="17"/>
      <c r="U55" s="17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7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20"/>
      <c r="Q56" s="20"/>
      <c r="R56" s="20"/>
      <c r="S56" s="20"/>
      <c r="T56" s="17"/>
      <c r="U56" s="17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7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863" priority="7" operator="containsText" text="EPW">
      <formula>NOT(ISERROR(SEARCH("EPW",BC1)))</formula>
    </cfRule>
    <cfRule type="containsText" dxfId="862" priority="8" operator="containsText" text="MIOA">
      <formula>NOT(ISERROR(SEARCH("MIOA",BC1)))</formula>
    </cfRule>
    <cfRule type="containsText" dxfId="861" priority="9" operator="containsText" text="DAG">
      <formula>NOT(ISERROR(SEARCH("DAG",BC1)))</formula>
    </cfRule>
  </conditionalFormatting>
  <conditionalFormatting sqref="BC8:BE17 BC27:BE56">
    <cfRule type="containsText" dxfId="860" priority="4" operator="containsText" text="EPW">
      <formula>NOT(ISERROR(SEARCH("EPW",BC8)))</formula>
    </cfRule>
    <cfRule type="containsText" dxfId="859" priority="5" operator="containsText" text="MIOA">
      <formula>NOT(ISERROR(SEARCH("MIOA",BC8)))</formula>
    </cfRule>
    <cfRule type="containsText" dxfId="858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857" priority="15" rank="1"/>
    <cfRule type="top10" dxfId="856" priority="16" rank="2"/>
    <cfRule type="top10" dxfId="855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854" priority="19" rank="1"/>
    <cfRule type="top10" dxfId="853" priority="20" rank="2"/>
    <cfRule type="top10" dxfId="852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851" priority="23" rank="1"/>
    <cfRule type="top10" dxfId="850" priority="24" rank="2"/>
    <cfRule type="top10" dxfId="849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848" priority="27" rank="1"/>
    <cfRule type="top10" dxfId="847" priority="28" rank="2"/>
    <cfRule type="top10" dxfId="846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845" priority="31" rank="1"/>
    <cfRule type="top10" dxfId="844" priority="32" rank="2"/>
    <cfRule type="top10" dxfId="843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842" priority="35" rank="1"/>
    <cfRule type="top10" dxfId="841" priority="36" rank="2"/>
    <cfRule type="top10" dxfId="840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839" priority="39" rank="1"/>
    <cfRule type="top10" dxfId="838" priority="40" rank="2"/>
    <cfRule type="top10" dxfId="837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836" priority="43" rank="1"/>
    <cfRule type="top10" dxfId="835" priority="44" rank="2"/>
    <cfRule type="top10" dxfId="834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833" priority="47" rank="1"/>
    <cfRule type="top10" dxfId="832" priority="48" rank="2"/>
    <cfRule type="top10" dxfId="831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830" priority="51" rank="1"/>
    <cfRule type="top10" dxfId="829" priority="52" rank="2"/>
    <cfRule type="top10" dxfId="828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827" priority="55" rank="1"/>
    <cfRule type="top10" dxfId="826" priority="56" rank="2"/>
    <cfRule type="top10" dxfId="825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824" priority="59" rank="1"/>
    <cfRule type="top10" dxfId="823" priority="60" rank="2"/>
    <cfRule type="top10" dxfId="822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821" priority="63" rank="1"/>
    <cfRule type="top10" dxfId="820" priority="64" rank="2"/>
    <cfRule type="top10" dxfId="819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818" priority="67" rank="1"/>
    <cfRule type="top10" dxfId="817" priority="68" rank="2"/>
    <cfRule type="top10" dxfId="816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815" priority="71" rank="1"/>
    <cfRule type="top10" dxfId="814" priority="72" rank="2"/>
    <cfRule type="top10" dxfId="813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812" priority="75" rank="1"/>
    <cfRule type="top10" dxfId="811" priority="76" rank="2"/>
    <cfRule type="top10" dxfId="810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809" priority="79" rank="1"/>
    <cfRule type="top10" dxfId="808" priority="80" rank="2"/>
    <cfRule type="top10" dxfId="807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806" priority="83" rank="1"/>
    <cfRule type="top10" dxfId="805" priority="84" rank="2"/>
    <cfRule type="top10" dxfId="804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803" priority="87" rank="1"/>
    <cfRule type="top10" dxfId="802" priority="88" rank="2"/>
    <cfRule type="top10" dxfId="801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800" priority="91" rank="1"/>
    <cfRule type="top10" dxfId="799" priority="92" rank="2"/>
    <cfRule type="top10" dxfId="798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797" priority="95" rank="1"/>
    <cfRule type="top10" dxfId="796" priority="96" rank="2"/>
    <cfRule type="top10" dxfId="795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794" priority="99" rank="1"/>
    <cfRule type="top10" dxfId="793" priority="100" rank="2"/>
    <cfRule type="top10" dxfId="792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791" priority="103" rank="1"/>
    <cfRule type="top10" dxfId="790" priority="104" rank="2"/>
    <cfRule type="top10" dxfId="789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788" priority="107" rank="1"/>
    <cfRule type="top10" dxfId="787" priority="108" rank="2"/>
    <cfRule type="top10" dxfId="786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785" priority="111" rank="1"/>
    <cfRule type="top10" dxfId="784" priority="112" rank="2"/>
    <cfRule type="top10" dxfId="783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782" priority="115" rank="1"/>
    <cfRule type="top10" dxfId="781" priority="116" rank="2"/>
    <cfRule type="top10" dxfId="780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779" priority="119" rank="1"/>
    <cfRule type="top10" dxfId="778" priority="120" rank="2"/>
    <cfRule type="top10" dxfId="777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776" priority="123" rank="1"/>
    <cfRule type="top10" dxfId="775" priority="124" rank="2"/>
    <cfRule type="top10" dxfId="774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773" priority="127" rank="1"/>
    <cfRule type="top10" dxfId="772" priority="128" rank="2"/>
    <cfRule type="top10" dxfId="771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770" priority="131" rank="1"/>
    <cfRule type="top10" dxfId="769" priority="132" rank="2"/>
    <cfRule type="top10" dxfId="768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767" priority="135" rank="1"/>
    <cfRule type="top10" dxfId="766" priority="136" rank="2"/>
    <cfRule type="top10" dxfId="765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764" priority="139" rank="1"/>
    <cfRule type="top10" dxfId="763" priority="140" rank="2"/>
    <cfRule type="top10" dxfId="762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761" priority="143" rank="1"/>
    <cfRule type="top10" dxfId="760" priority="144" rank="2"/>
    <cfRule type="top10" dxfId="759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758" priority="147" rank="1"/>
    <cfRule type="top10" dxfId="757" priority="148" rank="2"/>
    <cfRule type="top10" dxfId="756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755" priority="151" rank="1"/>
    <cfRule type="top10" dxfId="754" priority="152" rank="2"/>
    <cfRule type="top10" dxfId="753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752" priority="155" rank="1"/>
    <cfRule type="top10" dxfId="751" priority="156" rank="2"/>
    <cfRule type="top10" dxfId="750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749" priority="159" rank="1"/>
    <cfRule type="top10" dxfId="748" priority="160" rank="2"/>
    <cfRule type="top10" dxfId="747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746" priority="163" rank="1"/>
    <cfRule type="top10" dxfId="745" priority="164" rank="2"/>
    <cfRule type="top10" dxfId="744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743" priority="167" rank="1"/>
    <cfRule type="top10" dxfId="742" priority="168" rank="2"/>
    <cfRule type="top10" dxfId="741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740" priority="171" rank="1"/>
    <cfRule type="top10" dxfId="739" priority="172" rank="2"/>
    <cfRule type="top10" dxfId="738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737" priority="175" rank="1"/>
    <cfRule type="top10" dxfId="736" priority="176" rank="2"/>
    <cfRule type="top10" dxfId="735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734" priority="179" rank="1"/>
    <cfRule type="top10" dxfId="733" priority="180" rank="2"/>
    <cfRule type="top10" dxfId="732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731" priority="183" rank="1"/>
    <cfRule type="top10" dxfId="730" priority="184" rank="2"/>
    <cfRule type="top10" dxfId="729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728" priority="187" rank="1"/>
    <cfRule type="top10" dxfId="727" priority="188" rank="2"/>
    <cfRule type="top10" dxfId="726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725" priority="191" rank="1"/>
    <cfRule type="top10" dxfId="724" priority="192" rank="2"/>
    <cfRule type="top10" dxfId="723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722" priority="1" operator="containsText" text="EPW">
      <formula>NOT(ISERROR(SEARCH("EPW",BC18)))</formula>
    </cfRule>
    <cfRule type="containsText" dxfId="721" priority="2" operator="containsText" text="MIOA">
      <formula>NOT(ISERROR(SEARCH("MIOA",BC18)))</formula>
    </cfRule>
    <cfRule type="containsText" dxfId="720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6FC-54B5-40C6-9181-669ABA326AA4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5" t="s">
        <v>80</v>
      </c>
      <c r="B1" s="26"/>
      <c r="C1" s="26"/>
      <c r="D1" s="36" t="str">
        <f t="shared" ref="D1:AQ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si="0"/>
        <v>BCS</v>
      </c>
      <c r="Q1" s="29" t="str">
        <f t="shared" si="0"/>
        <v>BCSD</v>
      </c>
      <c r="R1" s="29" t="str">
        <f t="shared" si="0"/>
        <v>BCSM</v>
      </c>
      <c r="S1" s="29" t="str">
        <f t="shared" si="0"/>
        <v>BCSMD</v>
      </c>
      <c r="T1" s="34" t="str">
        <f t="shared" si="0"/>
        <v>MIOA</v>
      </c>
      <c r="U1" s="34" t="str">
        <f t="shared" si="0"/>
        <v>MIOAD</v>
      </c>
      <c r="V1" s="34" t="str">
        <f t="shared" si="0"/>
        <v>MIOAPW</v>
      </c>
      <c r="W1" s="34" t="str">
        <f t="shared" si="0"/>
        <v>MIOADPW</v>
      </c>
      <c r="X1" s="34" t="str">
        <f t="shared" si="0"/>
        <v>MIOAR</v>
      </c>
      <c r="Y1" s="34" t="str">
        <f t="shared" si="0"/>
        <v>MIOARD</v>
      </c>
      <c r="Z1" s="34" t="str">
        <f t="shared" si="0"/>
        <v>MIOARPW</v>
      </c>
      <c r="AA1" s="34" t="str">
        <f t="shared" si="0"/>
        <v>MIOARDPW</v>
      </c>
      <c r="AB1" s="34" t="str">
        <f t="shared" si="0"/>
        <v>DAG1</v>
      </c>
      <c r="AC1" s="34" t="str">
        <f t="shared" si="0"/>
        <v>DAG1D</v>
      </c>
      <c r="AD1" s="34" t="str">
        <f t="shared" si="0"/>
        <v>DAG1PW</v>
      </c>
      <c r="AE1" s="34" t="str">
        <f t="shared" si="0"/>
        <v>DAG1DPW</v>
      </c>
      <c r="AF1" s="34" t="str">
        <f t="shared" si="0"/>
        <v>DAG1R</v>
      </c>
      <c r="AG1" s="34" t="str">
        <f t="shared" si="0"/>
        <v>DAG1RD</v>
      </c>
      <c r="AH1" s="34" t="str">
        <f t="shared" si="0"/>
        <v>DAG1RPW</v>
      </c>
      <c r="AI1" s="34" t="str">
        <f t="shared" si="0"/>
        <v>DAG1RDPW</v>
      </c>
      <c r="AJ1" s="34" t="str">
        <f t="shared" si="0"/>
        <v>DAG2</v>
      </c>
      <c r="AK1" s="34" t="str">
        <f t="shared" si="0"/>
        <v>DAG2D</v>
      </c>
      <c r="AL1" s="34" t="str">
        <f t="shared" si="0"/>
        <v>DAG2PW</v>
      </c>
      <c r="AM1" s="34" t="str">
        <f t="shared" si="0"/>
        <v>DAG2DPW</v>
      </c>
      <c r="AN1" s="34" t="str">
        <f t="shared" si="0"/>
        <v>DAG2R</v>
      </c>
      <c r="AO1" s="34" t="str">
        <f t="shared" si="0"/>
        <v>DAG2RD</v>
      </c>
      <c r="AP1" s="34" t="str">
        <f t="shared" si="0"/>
        <v>DAG2RPW</v>
      </c>
      <c r="AQ1" s="34" t="str">
        <f t="shared" si="0"/>
        <v>DAG2RDPW</v>
      </c>
      <c r="AR1" s="38" t="str">
        <f>AR3&amp;AR4&amp;AR5&amp;AR6</f>
        <v>NG</v>
      </c>
      <c r="AS1" s="38" t="str">
        <f t="shared" ref="AS1:AY1" si="1">AS3&amp;AS4&amp;AS5&amp;AS6</f>
        <v>NGD</v>
      </c>
      <c r="AT1" s="38" t="str">
        <f t="shared" si="1"/>
        <v>NGPW</v>
      </c>
      <c r="AU1" s="38" t="str">
        <f t="shared" si="1"/>
        <v>NGDPW</v>
      </c>
      <c r="AV1" s="38" t="str">
        <f t="shared" si="1"/>
        <v>NGR</v>
      </c>
      <c r="AW1" s="38" t="str">
        <f t="shared" si="1"/>
        <v>NGRD</v>
      </c>
      <c r="AX1" s="38" t="str">
        <f t="shared" si="1"/>
        <v>NGRPW</v>
      </c>
      <c r="AY1" s="38" t="str">
        <f t="shared" si="1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5" t="s">
        <v>73</v>
      </c>
      <c r="B4" s="35"/>
      <c r="C4" s="35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5" t="s">
        <v>74</v>
      </c>
      <c r="B6" s="35"/>
      <c r="C6" s="35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2" t="s">
        <v>56</v>
      </c>
      <c r="B7" s="26"/>
      <c r="C7" s="2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20">
        <v>12.756</v>
      </c>
      <c r="E8" s="20">
        <v>16.646599999999999</v>
      </c>
      <c r="F8" s="20">
        <v>27.282900000000001</v>
      </c>
      <c r="G8" s="20">
        <v>27.439800000000002</v>
      </c>
      <c r="H8" s="20">
        <v>7.2302</v>
      </c>
      <c r="I8" s="20">
        <v>8.3046000000000006</v>
      </c>
      <c r="J8" s="20">
        <v>17.2149</v>
      </c>
      <c r="K8" s="20">
        <v>17.596900000000002</v>
      </c>
      <c r="L8" s="20">
        <v>13.023199999999999</v>
      </c>
      <c r="M8" s="20">
        <v>16.5306</v>
      </c>
      <c r="N8" s="20">
        <v>27.132899999999999</v>
      </c>
      <c r="O8" s="20">
        <v>27.301300000000001</v>
      </c>
      <c r="P8" s="20">
        <v>8.907</v>
      </c>
      <c r="Q8" s="20">
        <v>9.1925000000000008</v>
      </c>
      <c r="R8" s="20">
        <v>2.4975000000000001</v>
      </c>
      <c r="S8" s="20">
        <v>5.7474999999999996</v>
      </c>
      <c r="T8" s="20">
        <v>2.4245999999999999</v>
      </c>
      <c r="U8" s="20">
        <v>5.6115000000000004</v>
      </c>
      <c r="V8" s="19">
        <v>6.2561</v>
      </c>
      <c r="W8" s="19">
        <v>11.8514</v>
      </c>
      <c r="X8" s="19">
        <v>16.018999999999998</v>
      </c>
      <c r="Y8" s="19">
        <v>16.055599999999998</v>
      </c>
      <c r="Z8" s="19">
        <v>21.287500000000001</v>
      </c>
      <c r="AA8" s="19">
        <v>21.3477</v>
      </c>
      <c r="AB8" s="19">
        <v>2.9548000000000001</v>
      </c>
      <c r="AC8" s="19">
        <v>8.3582000000000001</v>
      </c>
      <c r="AD8" s="19">
        <v>4.3864000000000001</v>
      </c>
      <c r="AE8" s="19">
        <v>10.445499999999999</v>
      </c>
      <c r="AF8" s="19">
        <v>15.525399999999999</v>
      </c>
      <c r="AG8" s="19">
        <v>15.403700000000001</v>
      </c>
      <c r="AH8" s="19">
        <v>10.541399999999999</v>
      </c>
      <c r="AI8" s="19">
        <v>12.9779</v>
      </c>
      <c r="AJ8" s="19">
        <v>2.8833000000000002</v>
      </c>
      <c r="AK8" s="19">
        <v>8.4053000000000004</v>
      </c>
      <c r="AL8" s="19">
        <v>4.4432</v>
      </c>
      <c r="AM8" s="19">
        <v>10.337999999999999</v>
      </c>
      <c r="AN8" s="19">
        <v>15.3338</v>
      </c>
      <c r="AO8" s="19">
        <v>15.4679</v>
      </c>
      <c r="AP8" s="19">
        <v>12.2675</v>
      </c>
      <c r="AQ8" s="19">
        <v>11.386900000000001</v>
      </c>
      <c r="AR8" s="19">
        <v>1.7282</v>
      </c>
      <c r="AS8" s="19">
        <v>4.7746000000000004</v>
      </c>
      <c r="AT8" s="19">
        <v>5.2237999999999998</v>
      </c>
      <c r="AU8" s="19">
        <v>10.23</v>
      </c>
      <c r="AV8" s="19">
        <v>18.652100000000001</v>
      </c>
      <c r="AW8" s="19">
        <v>15.6075</v>
      </c>
      <c r="AX8" s="19">
        <v>21.241599999999998</v>
      </c>
      <c r="AY8" s="19">
        <v>17.998699999999999</v>
      </c>
      <c r="AZ8" s="19">
        <v>1.2665</v>
      </c>
      <c r="BA8" s="19">
        <v>2.5116999999999998</v>
      </c>
      <c r="BC8" s="11" t="str">
        <f ca="1">INDIRECT(ADDRESS(1, MATCH(MAX(D8:BA8),D8:BA8,0)+3, 4),TRUE)</f>
        <v>MIOARDEPW</v>
      </c>
      <c r="BD8" s="11" t="str">
        <f ca="1">BC8</f>
        <v>MIOARDEPW</v>
      </c>
      <c r="BE8" s="11"/>
    </row>
    <row r="9" spans="1:57" x14ac:dyDescent="0.3">
      <c r="A9" s="26"/>
      <c r="B9" s="26"/>
      <c r="C9" s="23" t="s">
        <v>84</v>
      </c>
      <c r="D9" s="20">
        <v>82.550200000000004</v>
      </c>
      <c r="E9" s="20">
        <v>83.144099999999995</v>
      </c>
      <c r="F9" s="20">
        <v>153.09030000000001</v>
      </c>
      <c r="G9" s="20">
        <v>150.53880000000001</v>
      </c>
      <c r="H9" s="20">
        <v>39.541200000000003</v>
      </c>
      <c r="I9" s="20">
        <v>50.945999999999998</v>
      </c>
      <c r="J9" s="20">
        <v>60.727699999999999</v>
      </c>
      <c r="K9" s="20">
        <v>61.662199999999999</v>
      </c>
      <c r="L9" s="20">
        <v>83.443299999999994</v>
      </c>
      <c r="M9" s="20">
        <v>84.168700000000001</v>
      </c>
      <c r="N9" s="20">
        <v>152.67869999999999</v>
      </c>
      <c r="O9" s="20">
        <v>151.76009999999999</v>
      </c>
      <c r="P9" s="20">
        <v>83.112499999999997</v>
      </c>
      <c r="Q9" s="20">
        <v>80.217699999999994</v>
      </c>
      <c r="R9" s="20">
        <v>41.797499999999999</v>
      </c>
      <c r="S9" s="20">
        <v>83.805700000000002</v>
      </c>
      <c r="T9" s="20">
        <v>42.463999999999999</v>
      </c>
      <c r="U9" s="20">
        <v>80.37</v>
      </c>
      <c r="V9" s="19">
        <v>40.485199999999999</v>
      </c>
      <c r="W9" s="19">
        <v>84.058300000000003</v>
      </c>
      <c r="X9" s="19">
        <v>153.9427</v>
      </c>
      <c r="Y9" s="19">
        <v>151.01</v>
      </c>
      <c r="Z9" s="19">
        <v>153.4341</v>
      </c>
      <c r="AA9" s="19">
        <v>154.47630000000001</v>
      </c>
      <c r="AB9" s="19">
        <v>24.511500000000002</v>
      </c>
      <c r="AC9" s="19">
        <v>50.567599999999999</v>
      </c>
      <c r="AD9" s="19">
        <v>25.979199999999999</v>
      </c>
      <c r="AE9" s="19">
        <v>49.345300000000002</v>
      </c>
      <c r="AF9" s="19">
        <v>61.244100000000003</v>
      </c>
      <c r="AG9" s="19">
        <v>62.393500000000003</v>
      </c>
      <c r="AH9" s="19">
        <v>61.103499999999997</v>
      </c>
      <c r="AI9" s="19">
        <v>59.850999999999999</v>
      </c>
      <c r="AJ9" s="19">
        <v>23.796299999999999</v>
      </c>
      <c r="AK9" s="19">
        <v>48.377299999999998</v>
      </c>
      <c r="AL9" s="19">
        <v>25.657800000000002</v>
      </c>
      <c r="AM9" s="19">
        <v>48.748199999999997</v>
      </c>
      <c r="AN9" s="19">
        <v>60.0349</v>
      </c>
      <c r="AO9" s="19">
        <v>60.0959</v>
      </c>
      <c r="AP9" s="19">
        <v>59.491900000000001</v>
      </c>
      <c r="AQ9" s="19">
        <v>60.921999999999997</v>
      </c>
      <c r="AR9" s="19">
        <v>49.339799999999997</v>
      </c>
      <c r="AS9" s="19">
        <v>76.008399999999995</v>
      </c>
      <c r="AT9" s="19">
        <v>39.828699999999998</v>
      </c>
      <c r="AU9" s="19">
        <v>82.904899999999998</v>
      </c>
      <c r="AV9" s="19">
        <v>138.69659999999999</v>
      </c>
      <c r="AW9" s="19">
        <v>140.6388</v>
      </c>
      <c r="AX9" s="19">
        <v>105.5519</v>
      </c>
      <c r="AY9" s="19">
        <v>131.63999999999999</v>
      </c>
      <c r="AZ9" s="19">
        <v>9.3443000000000005</v>
      </c>
      <c r="BA9" s="19">
        <v>8.1128999999999998</v>
      </c>
      <c r="BC9" s="11" t="str">
        <f ca="1">INDIRECT(ADDRESS(1, MATCH(MAX(D9:BA9),D9:BA9,0)+3, 4),TRUE)</f>
        <v>MIOARDPW</v>
      </c>
      <c r="BD9" s="11"/>
      <c r="BE9" s="11" t="str">
        <f ca="1">BC9</f>
        <v>MIOARDPW</v>
      </c>
    </row>
    <row r="10" spans="1:57" x14ac:dyDescent="0.3">
      <c r="A10" s="26"/>
      <c r="B10" s="25" t="s">
        <v>49</v>
      </c>
      <c r="C10" s="23" t="s">
        <v>23</v>
      </c>
      <c r="D10" s="20">
        <v>26.321400000000001</v>
      </c>
      <c r="E10" s="20">
        <v>30.562899999999999</v>
      </c>
      <c r="F10" s="20">
        <v>66.030100000000004</v>
      </c>
      <c r="G10" s="20">
        <v>66.432699999999997</v>
      </c>
      <c r="H10" s="20">
        <v>19.7821</v>
      </c>
      <c r="I10" s="20">
        <v>20.405000000000001</v>
      </c>
      <c r="J10" s="20">
        <v>38.42</v>
      </c>
      <c r="K10" s="20">
        <v>38.060899999999997</v>
      </c>
      <c r="L10" s="20">
        <v>27.889099999999999</v>
      </c>
      <c r="M10" s="20">
        <v>29.766400000000001</v>
      </c>
      <c r="N10" s="20">
        <v>65.618200000000002</v>
      </c>
      <c r="O10" s="20">
        <v>65.5351</v>
      </c>
      <c r="P10" s="20">
        <v>22.537800000000001</v>
      </c>
      <c r="Q10" s="20">
        <v>22.0503</v>
      </c>
      <c r="R10" s="20">
        <v>9.1655999999999995</v>
      </c>
      <c r="S10" s="20">
        <v>8.8206000000000007</v>
      </c>
      <c r="T10" s="20">
        <v>9.1167999999999996</v>
      </c>
      <c r="U10" s="20">
        <v>8.4558999999999997</v>
      </c>
      <c r="V10" s="19">
        <v>16.061699999999998</v>
      </c>
      <c r="W10" s="19">
        <v>23.3826</v>
      </c>
      <c r="X10" s="19">
        <v>42.767299999999999</v>
      </c>
      <c r="Y10" s="19">
        <v>42.292499999999997</v>
      </c>
      <c r="Z10" s="19">
        <v>53.7545</v>
      </c>
      <c r="AA10" s="19">
        <v>52.355200000000004</v>
      </c>
      <c r="AB10" s="19">
        <v>8.1723999999999997</v>
      </c>
      <c r="AC10" s="19">
        <v>10.7738</v>
      </c>
      <c r="AD10" s="19">
        <v>11.5806</v>
      </c>
      <c r="AE10" s="19">
        <v>18.307200000000002</v>
      </c>
      <c r="AF10" s="19">
        <v>34.072899999999997</v>
      </c>
      <c r="AG10" s="19">
        <v>33.002200000000002</v>
      </c>
      <c r="AH10" s="19">
        <v>21.286999999999999</v>
      </c>
      <c r="AI10" s="19">
        <v>23.107700000000001</v>
      </c>
      <c r="AJ10" s="19">
        <v>8.3745999999999992</v>
      </c>
      <c r="AK10" s="19">
        <v>10.882199999999999</v>
      </c>
      <c r="AL10" s="19">
        <v>11.853199999999999</v>
      </c>
      <c r="AM10" s="19">
        <v>19.527699999999999</v>
      </c>
      <c r="AN10" s="19">
        <v>34.504800000000003</v>
      </c>
      <c r="AO10" s="19">
        <v>34.613</v>
      </c>
      <c r="AP10" s="19">
        <v>21.940899999999999</v>
      </c>
      <c r="AQ10" s="19">
        <v>24.2653</v>
      </c>
      <c r="AR10" s="19">
        <v>9.3171999999999997</v>
      </c>
      <c r="AS10" s="19">
        <v>9.7288999999999994</v>
      </c>
      <c r="AT10" s="19">
        <v>18.244900000000001</v>
      </c>
      <c r="AU10" s="19">
        <v>14.2172</v>
      </c>
      <c r="AV10" s="19">
        <v>26.086400000000001</v>
      </c>
      <c r="AW10" s="19">
        <v>36.772799999999997</v>
      </c>
      <c r="AX10" s="19">
        <v>52.028799999999997</v>
      </c>
      <c r="AY10" s="19">
        <v>41.936900000000001</v>
      </c>
      <c r="AZ10" s="19">
        <v>3.9218999999999999</v>
      </c>
      <c r="BA10" s="19">
        <v>8.2033000000000005</v>
      </c>
      <c r="BC10" s="11" t="str">
        <f ca="1">INDIRECT(ADDRESS(1, MATCH(MAX(D10:BA10),D10:BA10,0)+3, 4),TRUE)</f>
        <v>MIOARDEPW</v>
      </c>
      <c r="BD10" s="11" t="str">
        <f ca="1">BC10</f>
        <v>MIOARDEPW</v>
      </c>
      <c r="BE10" s="11"/>
    </row>
    <row r="11" spans="1:57" x14ac:dyDescent="0.3">
      <c r="A11" s="26"/>
      <c r="B11" s="26"/>
      <c r="C11" s="23" t="s">
        <v>84</v>
      </c>
      <c r="D11" s="20">
        <v>208.3399</v>
      </c>
      <c r="E11" s="20">
        <v>205.33869999999999</v>
      </c>
      <c r="F11" s="20">
        <v>422.48480000000001</v>
      </c>
      <c r="G11" s="20">
        <v>422.29509999999999</v>
      </c>
      <c r="H11" s="20">
        <v>84.355900000000005</v>
      </c>
      <c r="I11" s="20">
        <v>125.82299999999999</v>
      </c>
      <c r="J11" s="20">
        <v>165.54050000000001</v>
      </c>
      <c r="K11" s="20">
        <v>157.66749999999999</v>
      </c>
      <c r="L11" s="20">
        <v>202.15719999999999</v>
      </c>
      <c r="M11" s="20">
        <v>207.45140000000001</v>
      </c>
      <c r="N11" s="20">
        <v>427.64159999999998</v>
      </c>
      <c r="O11" s="20">
        <v>434.58069999999998</v>
      </c>
      <c r="P11" s="20">
        <v>227.44059999999999</v>
      </c>
      <c r="Q11" s="20">
        <v>226.01050000000001</v>
      </c>
      <c r="R11" s="20">
        <v>102.6413</v>
      </c>
      <c r="S11" s="20">
        <v>209.94839999999999</v>
      </c>
      <c r="T11" s="20">
        <v>104.2231</v>
      </c>
      <c r="U11" s="20">
        <v>208.02539999999999</v>
      </c>
      <c r="V11" s="19">
        <v>104.7052</v>
      </c>
      <c r="W11" s="19">
        <v>211.51949999999999</v>
      </c>
      <c r="X11" s="19">
        <v>429.8664</v>
      </c>
      <c r="Y11" s="19">
        <v>422.3963</v>
      </c>
      <c r="Z11" s="19">
        <v>423.33670000000001</v>
      </c>
      <c r="AA11" s="19">
        <v>418.03769999999997</v>
      </c>
      <c r="AB11" s="19">
        <v>58.084000000000003</v>
      </c>
      <c r="AC11" s="19">
        <v>122.76430000000001</v>
      </c>
      <c r="AD11" s="19">
        <v>58.703299999999999</v>
      </c>
      <c r="AE11" s="19">
        <v>130.31880000000001</v>
      </c>
      <c r="AF11" s="19">
        <v>164.38069999999999</v>
      </c>
      <c r="AG11" s="19">
        <v>161.52629999999999</v>
      </c>
      <c r="AH11" s="19">
        <v>162.4521</v>
      </c>
      <c r="AI11" s="19">
        <v>157.1474</v>
      </c>
      <c r="AJ11" s="19">
        <v>59.114899999999999</v>
      </c>
      <c r="AK11" s="19">
        <v>125.4255</v>
      </c>
      <c r="AL11" s="19">
        <v>62.726300000000002</v>
      </c>
      <c r="AM11" s="19">
        <v>119.2795</v>
      </c>
      <c r="AN11" s="19">
        <v>162.8897</v>
      </c>
      <c r="AO11" s="19">
        <v>162.68629999999999</v>
      </c>
      <c r="AP11" s="19">
        <v>165.85730000000001</v>
      </c>
      <c r="AQ11" s="19">
        <v>162.72219999999999</v>
      </c>
      <c r="AR11" s="19">
        <v>104.131</v>
      </c>
      <c r="AS11" s="19">
        <v>123.3746</v>
      </c>
      <c r="AT11" s="19">
        <v>96.627099999999999</v>
      </c>
      <c r="AU11" s="19">
        <v>123.8854</v>
      </c>
      <c r="AV11" s="19">
        <v>330.08159999999998</v>
      </c>
      <c r="AW11" s="19">
        <v>333.11500000000001</v>
      </c>
      <c r="AX11" s="19">
        <v>327.38200000000001</v>
      </c>
      <c r="AY11" s="19">
        <v>326.91210000000001</v>
      </c>
      <c r="AZ11" s="19">
        <v>25.037400000000002</v>
      </c>
      <c r="BA11" s="19">
        <v>27.121200000000002</v>
      </c>
      <c r="BC11" s="11" t="str">
        <f ca="1">INDIRECT(ADDRESS(1, MATCH(MAX(D11:BA11),D11:BA11,0)+3, 4),TRUE)</f>
        <v>DAG2RDEPW</v>
      </c>
      <c r="BD11" s="11"/>
      <c r="BE11" s="11" t="str">
        <f ca="1">BC11</f>
        <v>DAG2RDEPW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20">
        <v>12.822699999999999</v>
      </c>
      <c r="E13" s="20">
        <v>13.1676</v>
      </c>
      <c r="F13" s="20">
        <v>33.200200000000002</v>
      </c>
      <c r="G13" s="20">
        <v>33.375</v>
      </c>
      <c r="H13" s="20">
        <v>11.342000000000001</v>
      </c>
      <c r="I13" s="20">
        <v>12.032299999999999</v>
      </c>
      <c r="J13" s="20">
        <v>17.953199999999999</v>
      </c>
      <c r="K13" s="20">
        <v>17.9665</v>
      </c>
      <c r="L13" s="20">
        <v>13.1267</v>
      </c>
      <c r="M13" s="20">
        <v>13.033200000000001</v>
      </c>
      <c r="N13" s="20">
        <v>32.7774</v>
      </c>
      <c r="O13" s="20">
        <v>33.349299999999999</v>
      </c>
      <c r="P13" s="20">
        <v>7.6919000000000004</v>
      </c>
      <c r="Q13" s="20">
        <v>7.7370000000000001</v>
      </c>
      <c r="R13" s="20">
        <v>2.4474999999999998</v>
      </c>
      <c r="S13" s="20">
        <v>2.9891000000000001</v>
      </c>
      <c r="T13" s="20">
        <v>2.4329000000000001</v>
      </c>
      <c r="U13" s="20">
        <v>2.9558</v>
      </c>
      <c r="V13" s="19">
        <v>5.9019000000000004</v>
      </c>
      <c r="W13" s="19">
        <v>10.200799999999999</v>
      </c>
      <c r="X13" s="19">
        <v>14.0221</v>
      </c>
      <c r="Y13" s="19">
        <v>13.92</v>
      </c>
      <c r="Z13" s="19">
        <v>28.846</v>
      </c>
      <c r="AA13" s="19">
        <v>28.419599999999999</v>
      </c>
      <c r="AB13" s="19">
        <v>3.0118</v>
      </c>
      <c r="AC13" s="19">
        <v>8.7401</v>
      </c>
      <c r="AD13" s="19">
        <v>4.5995999999999997</v>
      </c>
      <c r="AE13" s="19">
        <v>8.4979999999999993</v>
      </c>
      <c r="AF13" s="19">
        <v>15.3428</v>
      </c>
      <c r="AG13" s="19">
        <v>15.510199999999999</v>
      </c>
      <c r="AH13" s="19">
        <v>9.2006999999999994</v>
      </c>
      <c r="AI13" s="19">
        <v>10.261200000000001</v>
      </c>
      <c r="AJ13" s="19">
        <v>2.9117000000000002</v>
      </c>
      <c r="AK13" s="19">
        <v>8.7143999999999995</v>
      </c>
      <c r="AL13" s="19">
        <v>4.2306999999999997</v>
      </c>
      <c r="AM13" s="19">
        <v>8.2727000000000004</v>
      </c>
      <c r="AN13" s="19">
        <v>14.7233</v>
      </c>
      <c r="AO13" s="19">
        <v>14.437900000000001</v>
      </c>
      <c r="AP13" s="19">
        <v>9.7154000000000007</v>
      </c>
      <c r="AQ13" s="19">
        <v>9.3364999999999991</v>
      </c>
      <c r="AR13" s="19">
        <v>1.8371999999999999</v>
      </c>
      <c r="AS13" s="19">
        <v>5.0012999999999996</v>
      </c>
      <c r="AT13" s="19">
        <v>11.504099999999999</v>
      </c>
      <c r="AU13" s="19">
        <v>8.9811999999999994</v>
      </c>
      <c r="AV13" s="19">
        <v>14.553000000000001</v>
      </c>
      <c r="AW13" s="19">
        <v>16.435600000000001</v>
      </c>
      <c r="AX13" s="19">
        <v>21.6647</v>
      </c>
      <c r="AY13" s="19">
        <v>17.305700000000002</v>
      </c>
      <c r="AZ13" s="19">
        <v>1.3081</v>
      </c>
      <c r="BA13" s="19">
        <v>3.3174000000000001</v>
      </c>
      <c r="BC13" s="11" t="str">
        <f ca="1">INDIRECT(ADDRESS(1, MATCH(MAX(D13:BA13),D13:BA13,0)+3, 4),TRUE)</f>
        <v>MIOARDEPW</v>
      </c>
      <c r="BD13" s="11" t="str">
        <f t="shared" ref="BD13" ca="1" si="2">BC13</f>
        <v>MIOARDEPW</v>
      </c>
      <c r="BE13" s="11"/>
    </row>
    <row r="14" spans="1:57" x14ac:dyDescent="0.3">
      <c r="A14" s="26"/>
      <c r="B14" s="26"/>
      <c r="C14" s="23" t="s">
        <v>84</v>
      </c>
      <c r="D14" s="20">
        <v>68.070400000000006</v>
      </c>
      <c r="E14" s="20">
        <v>68.345299999999995</v>
      </c>
      <c r="F14" s="20">
        <v>159.93600000000001</v>
      </c>
      <c r="G14" s="20">
        <v>160.43039999999999</v>
      </c>
      <c r="H14" s="20">
        <v>49.2654</v>
      </c>
      <c r="I14" s="20">
        <v>48.521099999999997</v>
      </c>
      <c r="J14" s="20">
        <v>58.539400000000001</v>
      </c>
      <c r="K14" s="20">
        <v>57.854399999999998</v>
      </c>
      <c r="L14" s="20">
        <v>81.824399999999997</v>
      </c>
      <c r="M14" s="20">
        <v>79.520600000000002</v>
      </c>
      <c r="N14" s="20">
        <v>160.3707</v>
      </c>
      <c r="O14" s="20">
        <v>161.0094</v>
      </c>
      <c r="P14" s="20">
        <v>86.909599999999998</v>
      </c>
      <c r="Q14" s="20">
        <v>87.758700000000005</v>
      </c>
      <c r="R14" s="20">
        <v>42.232799999999997</v>
      </c>
      <c r="S14" s="20">
        <v>67.703699999999998</v>
      </c>
      <c r="T14" s="20">
        <v>41.972499999999997</v>
      </c>
      <c r="U14" s="20">
        <v>69.457599999999999</v>
      </c>
      <c r="V14" s="19">
        <v>43.028500000000001</v>
      </c>
      <c r="W14" s="19">
        <v>69.143100000000004</v>
      </c>
      <c r="X14" s="19">
        <v>160.69479999999999</v>
      </c>
      <c r="Y14" s="19">
        <v>160.5164</v>
      </c>
      <c r="Z14" s="19">
        <v>159.8845</v>
      </c>
      <c r="AA14" s="19">
        <v>158.56890000000001</v>
      </c>
      <c r="AB14" s="19">
        <v>25.332100000000001</v>
      </c>
      <c r="AC14" s="19">
        <v>49.6815</v>
      </c>
      <c r="AD14" s="19">
        <v>24.150400000000001</v>
      </c>
      <c r="AE14" s="19">
        <v>50.875100000000003</v>
      </c>
      <c r="AF14" s="19">
        <v>57.769300000000001</v>
      </c>
      <c r="AG14" s="19">
        <v>59.032800000000002</v>
      </c>
      <c r="AH14" s="19">
        <v>57.712800000000001</v>
      </c>
      <c r="AI14" s="19">
        <v>57.544699999999999</v>
      </c>
      <c r="AJ14" s="19">
        <v>24.984300000000001</v>
      </c>
      <c r="AK14" s="19">
        <v>51.396099999999997</v>
      </c>
      <c r="AL14" s="19">
        <v>24.033799999999999</v>
      </c>
      <c r="AM14" s="19">
        <v>51.420200000000001</v>
      </c>
      <c r="AN14" s="19">
        <v>57.405200000000001</v>
      </c>
      <c r="AO14" s="19">
        <v>54.926400000000001</v>
      </c>
      <c r="AP14" s="19">
        <v>57.145299999999999</v>
      </c>
      <c r="AQ14" s="19">
        <v>55.998699999999999</v>
      </c>
      <c r="AR14" s="19">
        <v>46.715400000000002</v>
      </c>
      <c r="AS14" s="19">
        <v>89.554400000000001</v>
      </c>
      <c r="AT14" s="19">
        <v>46.2239</v>
      </c>
      <c r="AU14" s="19">
        <v>73.240399999999994</v>
      </c>
      <c r="AV14" s="19">
        <v>135.6294</v>
      </c>
      <c r="AW14" s="19">
        <v>143.3723</v>
      </c>
      <c r="AX14" s="19">
        <v>144.09389999999999</v>
      </c>
      <c r="AY14" s="19">
        <v>129.32900000000001</v>
      </c>
      <c r="AZ14" s="19">
        <v>10.0421</v>
      </c>
      <c r="BA14" s="19">
        <v>14.6309</v>
      </c>
      <c r="BC14" s="11" t="str">
        <f ca="1">INDIRECT(ADDRESS(1, MATCH(MAX(D14:BA14),D14:BA14,0)+3, 4),TRUE)</f>
        <v>DAG2RDEPW</v>
      </c>
      <c r="BD14" s="11"/>
      <c r="BE14" s="11" t="str">
        <f t="shared" ref="BE14" ca="1" si="3">BC14</f>
        <v>DAG2RDEPW</v>
      </c>
    </row>
    <row r="15" spans="1:57" x14ac:dyDescent="0.3">
      <c r="A15" s="26"/>
      <c r="B15" s="25" t="s">
        <v>49</v>
      </c>
      <c r="C15" s="23" t="s">
        <v>23</v>
      </c>
      <c r="D15" s="20">
        <v>26.480399999999999</v>
      </c>
      <c r="E15" s="20">
        <v>26.915600000000001</v>
      </c>
      <c r="F15" s="20">
        <v>76.908699999999996</v>
      </c>
      <c r="G15" s="20">
        <v>76.101500000000001</v>
      </c>
      <c r="H15" s="20">
        <v>18.363299999999999</v>
      </c>
      <c r="I15" s="20">
        <v>18.5944</v>
      </c>
      <c r="J15" s="20">
        <v>42.781700000000001</v>
      </c>
      <c r="K15" s="20">
        <v>42.252600000000001</v>
      </c>
      <c r="L15" s="20">
        <v>26.2438</v>
      </c>
      <c r="M15" s="20">
        <v>27.009499999999999</v>
      </c>
      <c r="N15" s="20">
        <v>72.2697</v>
      </c>
      <c r="O15" s="20">
        <v>72.820499999999996</v>
      </c>
      <c r="P15" s="20">
        <v>23.7028</v>
      </c>
      <c r="Q15" s="20">
        <v>23.547499999999999</v>
      </c>
      <c r="R15" s="20">
        <v>9.3010000000000002</v>
      </c>
      <c r="S15" s="20">
        <v>8.4289000000000005</v>
      </c>
      <c r="T15" s="20">
        <v>8.9380000000000006</v>
      </c>
      <c r="U15" s="20">
        <v>8.4613999999999994</v>
      </c>
      <c r="V15" s="19">
        <v>16.5745</v>
      </c>
      <c r="W15" s="19">
        <v>15.6104</v>
      </c>
      <c r="X15" s="19">
        <v>34.7121</v>
      </c>
      <c r="Y15" s="19">
        <v>34.733800000000002</v>
      </c>
      <c r="Z15" s="19">
        <v>72.547399999999996</v>
      </c>
      <c r="AA15" s="19">
        <v>72.087100000000007</v>
      </c>
      <c r="AB15" s="19">
        <v>7.9394</v>
      </c>
      <c r="AC15" s="19">
        <v>10.456099999999999</v>
      </c>
      <c r="AD15" s="19">
        <v>12.1023</v>
      </c>
      <c r="AE15" s="19">
        <v>20.7575</v>
      </c>
      <c r="AF15" s="19">
        <v>34.1312</v>
      </c>
      <c r="AG15" s="19">
        <v>34.907600000000002</v>
      </c>
      <c r="AH15" s="19">
        <v>20.534700000000001</v>
      </c>
      <c r="AI15" s="19">
        <v>20.431699999999999</v>
      </c>
      <c r="AJ15" s="19">
        <v>8.5462000000000007</v>
      </c>
      <c r="AK15" s="19">
        <v>10.9923</v>
      </c>
      <c r="AL15" s="19">
        <v>11.031700000000001</v>
      </c>
      <c r="AM15" s="19">
        <v>20.5138</v>
      </c>
      <c r="AN15" s="19">
        <v>33.351199999999999</v>
      </c>
      <c r="AO15" s="19">
        <v>34.196199999999997</v>
      </c>
      <c r="AP15" s="19">
        <v>19.428899999999999</v>
      </c>
      <c r="AQ15" s="19">
        <v>17.2821</v>
      </c>
      <c r="AR15" s="19">
        <v>8.5372000000000003</v>
      </c>
      <c r="AS15" s="19">
        <v>9.1006</v>
      </c>
      <c r="AT15" s="19">
        <v>16.885000000000002</v>
      </c>
      <c r="AU15" s="19">
        <v>13.4968</v>
      </c>
      <c r="AV15" s="19">
        <v>33.664400000000001</v>
      </c>
      <c r="AW15" s="19">
        <v>44.286200000000001</v>
      </c>
      <c r="AX15" s="19">
        <v>49.400199999999998</v>
      </c>
      <c r="AY15" s="19">
        <v>38.993200000000002</v>
      </c>
      <c r="AZ15" s="19">
        <v>3.8351999999999999</v>
      </c>
      <c r="BA15" s="19">
        <v>5.9861000000000004</v>
      </c>
      <c r="BC15" s="11" t="str">
        <f ca="1">INDIRECT(ADDRESS(1, MATCH(MAX(D15:BA15),D15:BA15,0)+3, 4),TRUE)</f>
        <v>MIOAREPW</v>
      </c>
      <c r="BD15" s="11" t="str">
        <f t="shared" ref="BD15" ca="1" si="4">BC15</f>
        <v>MIOAREPW</v>
      </c>
      <c r="BE15" s="11"/>
    </row>
    <row r="16" spans="1:57" x14ac:dyDescent="0.3">
      <c r="A16" s="26"/>
      <c r="B16" s="26"/>
      <c r="C16" s="23" t="s">
        <v>84</v>
      </c>
      <c r="D16" s="20">
        <v>161.3237</v>
      </c>
      <c r="E16" s="20">
        <v>152.59690000000001</v>
      </c>
      <c r="F16" s="20">
        <v>418.64170000000001</v>
      </c>
      <c r="G16" s="20">
        <v>410.39530000000002</v>
      </c>
      <c r="H16" s="20">
        <v>126.1858</v>
      </c>
      <c r="I16" s="20">
        <v>123.8279</v>
      </c>
      <c r="J16" s="20">
        <v>157.1465</v>
      </c>
      <c r="K16" s="20">
        <v>158.52760000000001</v>
      </c>
      <c r="L16" s="20">
        <v>184.70339999999999</v>
      </c>
      <c r="M16" s="20">
        <v>190.76509999999999</v>
      </c>
      <c r="N16" s="20">
        <v>411.17329999999998</v>
      </c>
      <c r="O16" s="20">
        <v>415.72179999999997</v>
      </c>
      <c r="P16" s="20">
        <v>210.6558</v>
      </c>
      <c r="Q16" s="20">
        <v>214.05940000000001</v>
      </c>
      <c r="R16" s="20">
        <v>108.7625</v>
      </c>
      <c r="S16" s="20">
        <v>153.56110000000001</v>
      </c>
      <c r="T16" s="20">
        <v>105.1765</v>
      </c>
      <c r="U16" s="20">
        <v>159.76900000000001</v>
      </c>
      <c r="V16" s="19">
        <v>108.0583</v>
      </c>
      <c r="W16" s="19">
        <v>159.43860000000001</v>
      </c>
      <c r="X16" s="19">
        <v>412.22829999999999</v>
      </c>
      <c r="Y16" s="19">
        <v>411.74619999999999</v>
      </c>
      <c r="Z16" s="19">
        <v>409.31540000000001</v>
      </c>
      <c r="AA16" s="19">
        <v>413.97739999999999</v>
      </c>
      <c r="AB16" s="19">
        <v>59.8932</v>
      </c>
      <c r="AC16" s="19">
        <v>124.6836</v>
      </c>
      <c r="AD16" s="19">
        <v>60.8538</v>
      </c>
      <c r="AE16" s="19">
        <v>123.39239999999999</v>
      </c>
      <c r="AF16" s="19">
        <v>157.33590000000001</v>
      </c>
      <c r="AG16" s="19">
        <v>152.0566</v>
      </c>
      <c r="AH16" s="19">
        <v>162.0231</v>
      </c>
      <c r="AI16" s="19">
        <v>154.38939999999999</v>
      </c>
      <c r="AJ16" s="19">
        <v>60.611899999999999</v>
      </c>
      <c r="AK16" s="19">
        <v>122.92659999999999</v>
      </c>
      <c r="AL16" s="19">
        <v>59.127600000000001</v>
      </c>
      <c r="AM16" s="19">
        <v>125.4473</v>
      </c>
      <c r="AN16" s="19">
        <v>151.6541</v>
      </c>
      <c r="AO16" s="19">
        <v>149.70060000000001</v>
      </c>
      <c r="AP16" s="19">
        <v>150.4229</v>
      </c>
      <c r="AQ16" s="19">
        <v>158.99369999999999</v>
      </c>
      <c r="AR16" s="19">
        <v>97.722700000000003</v>
      </c>
      <c r="AS16" s="19">
        <v>105.1927</v>
      </c>
      <c r="AT16" s="19">
        <v>105.6965</v>
      </c>
      <c r="AU16" s="19">
        <v>102.8309</v>
      </c>
      <c r="AV16" s="19">
        <v>327.55529999999999</v>
      </c>
      <c r="AW16" s="19">
        <v>346.8492</v>
      </c>
      <c r="AX16" s="19">
        <v>291.5136</v>
      </c>
      <c r="AY16" s="19">
        <v>267.59440000000001</v>
      </c>
      <c r="AZ16" s="19">
        <v>25.2974</v>
      </c>
      <c r="BA16" s="19">
        <v>16.190000000000001</v>
      </c>
      <c r="BC16" s="11" t="str">
        <f ca="1">INDIRECT(ADDRESS(1, MATCH(MAX(D16:BA16),D16:BA16,0)+3, 4),TRUE)</f>
        <v>MIOAREPW</v>
      </c>
      <c r="BD16" s="11"/>
      <c r="BE16" s="11" t="str">
        <f t="shared" ref="BE16" ca="1" si="5">BC16</f>
        <v>MIOAREPW</v>
      </c>
    </row>
    <row r="17" spans="1:57" x14ac:dyDescent="0.3">
      <c r="A17" s="32" t="s">
        <v>57</v>
      </c>
      <c r="B17" s="26"/>
      <c r="C17" s="2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20">
        <v>17.8903</v>
      </c>
      <c r="E18" s="20">
        <v>20.757200000000001</v>
      </c>
      <c r="F18" s="20">
        <v>47.488100000000003</v>
      </c>
      <c r="G18" s="20">
        <v>48.105499999999999</v>
      </c>
      <c r="H18" s="20">
        <v>11.4071</v>
      </c>
      <c r="I18" s="20">
        <v>16.409400000000002</v>
      </c>
      <c r="J18" s="20">
        <v>29.919899999999998</v>
      </c>
      <c r="K18" s="20">
        <v>30.662299999999998</v>
      </c>
      <c r="L18" s="20">
        <v>10.278700000000001</v>
      </c>
      <c r="M18" s="20">
        <v>18.169499999999999</v>
      </c>
      <c r="N18" s="20">
        <v>46.737400000000001</v>
      </c>
      <c r="O18" s="20">
        <v>47.124499999999998</v>
      </c>
      <c r="P18" s="20">
        <v>15.876099999999999</v>
      </c>
      <c r="Q18" s="20">
        <v>15.198499999999999</v>
      </c>
      <c r="R18" s="20">
        <v>10.473699999999999</v>
      </c>
      <c r="S18" s="20">
        <v>10.2476</v>
      </c>
      <c r="T18" s="20">
        <v>10.889699999999999</v>
      </c>
      <c r="U18" s="20">
        <v>10.1442</v>
      </c>
      <c r="V18" s="19">
        <v>16.5748</v>
      </c>
      <c r="W18" s="19">
        <v>13.9878</v>
      </c>
      <c r="X18" s="19">
        <v>29.240300000000001</v>
      </c>
      <c r="Y18" s="19">
        <v>29.257000000000001</v>
      </c>
      <c r="Z18" s="19">
        <v>38.4514</v>
      </c>
      <c r="AA18" s="19">
        <v>38.460900000000002</v>
      </c>
      <c r="AB18" s="19">
        <v>10.2394</v>
      </c>
      <c r="AC18" s="19">
        <v>16.513500000000001</v>
      </c>
      <c r="AD18" s="19">
        <v>9.6935000000000002</v>
      </c>
      <c r="AE18" s="19">
        <v>10.826700000000001</v>
      </c>
      <c r="AF18" s="19">
        <v>29.074000000000002</v>
      </c>
      <c r="AG18" s="19">
        <v>28.863499999999998</v>
      </c>
      <c r="AH18" s="19">
        <v>20.0825</v>
      </c>
      <c r="AI18" s="19">
        <v>20.591699999999999</v>
      </c>
      <c r="AJ18" s="19">
        <v>10.251200000000001</v>
      </c>
      <c r="AK18" s="19">
        <v>12.6328</v>
      </c>
      <c r="AL18" s="19">
        <v>9.9976000000000003</v>
      </c>
      <c r="AM18" s="19">
        <v>11.285299999999999</v>
      </c>
      <c r="AN18" s="19">
        <v>28.730599999999999</v>
      </c>
      <c r="AO18" s="19">
        <v>28.597300000000001</v>
      </c>
      <c r="AP18" s="19">
        <v>19.551400000000001</v>
      </c>
      <c r="AQ18" s="19">
        <v>20.0442</v>
      </c>
      <c r="AR18" s="19">
        <v>10.5974</v>
      </c>
      <c r="AS18" s="19">
        <v>11.554399999999999</v>
      </c>
      <c r="AT18" s="19">
        <v>9.1326000000000001</v>
      </c>
      <c r="AU18" s="19">
        <v>14.0566</v>
      </c>
      <c r="AV18" s="19">
        <v>27.7042</v>
      </c>
      <c r="AW18" s="19">
        <v>24.731300000000001</v>
      </c>
      <c r="AX18" s="19">
        <v>29.849900000000002</v>
      </c>
      <c r="AY18" s="19">
        <v>27.438500000000001</v>
      </c>
      <c r="AZ18" s="19">
        <v>2.4660000000000002</v>
      </c>
      <c r="BA18" s="19">
        <v>6.0641999999999996</v>
      </c>
      <c r="BC18" s="11" t="str">
        <f ca="1">INDIRECT(ADDRESS(1, MATCH(MAX(D18:BA18),D18:BA18,0)+3, 4),TRUE)</f>
        <v>MIOARDEPW</v>
      </c>
      <c r="BD18" s="11" t="str">
        <f ca="1">BC18</f>
        <v>MIOARDEPW</v>
      </c>
      <c r="BE18" s="11"/>
    </row>
    <row r="19" spans="1:57" x14ac:dyDescent="0.3">
      <c r="A19" s="26"/>
      <c r="B19" s="26"/>
      <c r="C19" s="23" t="s">
        <v>84</v>
      </c>
      <c r="D19" s="20">
        <v>84.629199999999997</v>
      </c>
      <c r="E19" s="20">
        <v>87.498199999999997</v>
      </c>
      <c r="F19" s="20">
        <v>229.53270000000001</v>
      </c>
      <c r="G19" s="20">
        <v>230.29079999999999</v>
      </c>
      <c r="H19" s="20">
        <v>56.947299999999998</v>
      </c>
      <c r="I19" s="20">
        <v>75.743300000000005</v>
      </c>
      <c r="J19" s="20">
        <v>99.781400000000005</v>
      </c>
      <c r="K19" s="20">
        <v>101.2662</v>
      </c>
      <c r="L19" s="20">
        <v>85.138000000000005</v>
      </c>
      <c r="M19" s="20">
        <v>83.968500000000006</v>
      </c>
      <c r="N19" s="20">
        <v>229.28</v>
      </c>
      <c r="O19" s="20">
        <v>233.59889999999999</v>
      </c>
      <c r="P19" s="20">
        <v>132.48390000000001</v>
      </c>
      <c r="Q19" s="20">
        <v>133.5847</v>
      </c>
      <c r="R19" s="20">
        <v>96.589299999999994</v>
      </c>
      <c r="S19" s="20">
        <v>83.646500000000003</v>
      </c>
      <c r="T19" s="20">
        <v>98.792500000000004</v>
      </c>
      <c r="U19" s="20">
        <v>86.956699999999998</v>
      </c>
      <c r="V19" s="19">
        <v>94.365799999999993</v>
      </c>
      <c r="W19" s="19">
        <v>83.694999999999993</v>
      </c>
      <c r="X19" s="19">
        <v>229.17830000000001</v>
      </c>
      <c r="Y19" s="19">
        <v>231.36199999999999</v>
      </c>
      <c r="Z19" s="19">
        <v>231.10720000000001</v>
      </c>
      <c r="AA19" s="19">
        <v>231.2456</v>
      </c>
      <c r="AB19" s="19">
        <v>56.394300000000001</v>
      </c>
      <c r="AC19" s="19">
        <v>71.577399999999997</v>
      </c>
      <c r="AD19" s="19">
        <v>53.657299999999999</v>
      </c>
      <c r="AE19" s="19">
        <v>72.630399999999995</v>
      </c>
      <c r="AF19" s="19">
        <v>100.6857</v>
      </c>
      <c r="AG19" s="19">
        <v>98.584800000000001</v>
      </c>
      <c r="AH19" s="19">
        <v>100.06529999999999</v>
      </c>
      <c r="AI19" s="19">
        <v>100.3563</v>
      </c>
      <c r="AJ19" s="19">
        <v>55.310899999999997</v>
      </c>
      <c r="AK19" s="19">
        <v>58.6511</v>
      </c>
      <c r="AL19" s="19">
        <v>54.833300000000001</v>
      </c>
      <c r="AM19" s="19">
        <v>59.109900000000003</v>
      </c>
      <c r="AN19" s="19">
        <v>95.583399999999997</v>
      </c>
      <c r="AO19" s="19">
        <v>98.375100000000003</v>
      </c>
      <c r="AP19" s="19">
        <v>98.278199999999998</v>
      </c>
      <c r="AQ19" s="19">
        <v>97.283799999999999</v>
      </c>
      <c r="AR19" s="19">
        <v>87.866699999999994</v>
      </c>
      <c r="AS19" s="19">
        <v>108.4147</v>
      </c>
      <c r="AT19" s="19">
        <v>94.225999999999999</v>
      </c>
      <c r="AU19" s="19">
        <v>104.0962</v>
      </c>
      <c r="AV19" s="19">
        <v>190.34280000000001</v>
      </c>
      <c r="AW19" s="19">
        <v>196.5565</v>
      </c>
      <c r="AX19" s="19">
        <v>155.4537</v>
      </c>
      <c r="AY19" s="19">
        <v>179.3349</v>
      </c>
      <c r="AZ19" s="19">
        <v>12.675700000000001</v>
      </c>
      <c r="BA19" s="19">
        <v>13.674799999999999</v>
      </c>
      <c r="BC19" s="11" t="str">
        <f t="shared" ref="BC19:BC26" ca="1" si="6">INDIRECT(ADDRESS(1, MATCH(MAX(AC19:BA19),AC19:BA19,0)+3, 4),TRUE)</f>
        <v>MIOAR</v>
      </c>
      <c r="BD19" s="11"/>
      <c r="BE19" s="11" t="str">
        <f ca="1">BC19</f>
        <v>MIOAR</v>
      </c>
    </row>
    <row r="20" spans="1:57" x14ac:dyDescent="0.3">
      <c r="A20" s="26"/>
      <c r="B20" s="25" t="s">
        <v>49</v>
      </c>
      <c r="C20" s="23" t="s">
        <v>23</v>
      </c>
      <c r="D20" s="20">
        <v>38.197699999999998</v>
      </c>
      <c r="E20" s="20">
        <v>43.861400000000003</v>
      </c>
      <c r="F20" s="20">
        <v>117.6593</v>
      </c>
      <c r="G20" s="20">
        <v>117.4821</v>
      </c>
      <c r="H20" s="20">
        <v>25.5273</v>
      </c>
      <c r="I20" s="20">
        <v>26.5869</v>
      </c>
      <c r="J20" s="20">
        <v>66.171400000000006</v>
      </c>
      <c r="K20" s="20">
        <v>65.430899999999994</v>
      </c>
      <c r="L20" s="20">
        <v>28.464300000000001</v>
      </c>
      <c r="M20" s="20">
        <v>28.964400000000001</v>
      </c>
      <c r="N20" s="20">
        <v>117.3396</v>
      </c>
      <c r="O20" s="20">
        <v>116.6444</v>
      </c>
      <c r="P20" s="20">
        <v>39.748600000000003</v>
      </c>
      <c r="Q20" s="20">
        <v>39.586199999999998</v>
      </c>
      <c r="R20" s="20">
        <v>14.5067</v>
      </c>
      <c r="S20" s="20">
        <v>15.7034</v>
      </c>
      <c r="T20" s="20">
        <v>14.8118</v>
      </c>
      <c r="U20" s="20">
        <v>15.8117</v>
      </c>
      <c r="V20" s="19">
        <v>29.2011</v>
      </c>
      <c r="W20" s="19">
        <v>30.949000000000002</v>
      </c>
      <c r="X20" s="19">
        <v>70.809399999999997</v>
      </c>
      <c r="Y20" s="19">
        <v>70.780299999999997</v>
      </c>
      <c r="Z20" s="19">
        <v>99.089399999999998</v>
      </c>
      <c r="AA20" s="19">
        <v>96.680499999999995</v>
      </c>
      <c r="AB20" s="19">
        <v>15.6364</v>
      </c>
      <c r="AC20" s="19">
        <v>17.38</v>
      </c>
      <c r="AD20" s="19">
        <v>22.133199999999999</v>
      </c>
      <c r="AE20" s="19">
        <v>29.92</v>
      </c>
      <c r="AF20" s="19">
        <v>59.504300000000001</v>
      </c>
      <c r="AG20" s="19">
        <v>59.239199999999997</v>
      </c>
      <c r="AH20" s="19">
        <v>39.619900000000001</v>
      </c>
      <c r="AI20" s="19">
        <v>39.585599999999999</v>
      </c>
      <c r="AJ20" s="19">
        <v>16.665400000000002</v>
      </c>
      <c r="AK20" s="19">
        <v>18.0138</v>
      </c>
      <c r="AL20" s="19">
        <v>22.366099999999999</v>
      </c>
      <c r="AM20" s="19">
        <v>28.610600000000002</v>
      </c>
      <c r="AN20" s="19">
        <v>59.973799999999997</v>
      </c>
      <c r="AO20" s="19">
        <v>59.676000000000002</v>
      </c>
      <c r="AP20" s="19">
        <v>40.940199999999997</v>
      </c>
      <c r="AQ20" s="19">
        <v>45.982700000000001</v>
      </c>
      <c r="AR20" s="19">
        <v>14.2895</v>
      </c>
      <c r="AS20" s="19">
        <v>15.8718</v>
      </c>
      <c r="AT20" s="19">
        <v>22.702400000000001</v>
      </c>
      <c r="AU20" s="19">
        <v>20.494599999999998</v>
      </c>
      <c r="AV20" s="19">
        <v>43.876199999999997</v>
      </c>
      <c r="AW20" s="19">
        <v>58.258000000000003</v>
      </c>
      <c r="AX20" s="19">
        <v>76.353700000000003</v>
      </c>
      <c r="AY20" s="19">
        <v>59.8155</v>
      </c>
      <c r="AZ20" s="19">
        <v>8.3118999999999996</v>
      </c>
      <c r="BA20" s="19">
        <v>15.6541</v>
      </c>
      <c r="BC20" s="11" t="str">
        <f ca="1">INDIRECT(ADDRESS(1, MATCH(MAX(AC20:BA20),AC20:BA20,0)+3, 4),TRUE)</f>
        <v>MIOARD</v>
      </c>
      <c r="BD20" s="11" t="str">
        <f ca="1">BC20</f>
        <v>MIOARD</v>
      </c>
      <c r="BE20" s="11"/>
    </row>
    <row r="21" spans="1:57" x14ac:dyDescent="0.3">
      <c r="A21" s="26"/>
      <c r="B21" s="26"/>
      <c r="C21" s="23" t="s">
        <v>84</v>
      </c>
      <c r="D21" s="20">
        <v>201.24379999999999</v>
      </c>
      <c r="E21" s="20">
        <v>200.39529999999999</v>
      </c>
      <c r="F21" s="20">
        <v>607.00260000000003</v>
      </c>
      <c r="G21" s="20">
        <v>614.52089999999998</v>
      </c>
      <c r="H21" s="20">
        <v>140.53309999999999</v>
      </c>
      <c r="I21" s="20">
        <v>144.76830000000001</v>
      </c>
      <c r="J21" s="20">
        <v>258.50299999999999</v>
      </c>
      <c r="K21" s="20">
        <v>260.35379999999998</v>
      </c>
      <c r="L21" s="20">
        <v>198.9941</v>
      </c>
      <c r="M21" s="20">
        <v>199.01740000000001</v>
      </c>
      <c r="N21" s="20">
        <v>611.15229999999997</v>
      </c>
      <c r="O21" s="20">
        <v>613.12120000000004</v>
      </c>
      <c r="P21" s="20">
        <v>363.05770000000001</v>
      </c>
      <c r="Q21" s="20">
        <v>356.25330000000002</v>
      </c>
      <c r="R21" s="20">
        <v>235.5282</v>
      </c>
      <c r="S21" s="20">
        <v>194.71279999999999</v>
      </c>
      <c r="T21" s="20">
        <v>241.15629999999999</v>
      </c>
      <c r="U21" s="20">
        <v>198.21559999999999</v>
      </c>
      <c r="V21" s="19">
        <v>237.41499999999999</v>
      </c>
      <c r="W21" s="19">
        <v>200.89519999999999</v>
      </c>
      <c r="X21" s="19">
        <v>610.69169999999997</v>
      </c>
      <c r="Y21" s="19">
        <v>614.30319999999995</v>
      </c>
      <c r="Z21" s="19">
        <v>612.63620000000003</v>
      </c>
      <c r="AA21" s="19">
        <v>613.51189999999997</v>
      </c>
      <c r="AB21" s="19">
        <v>137.76259999999999</v>
      </c>
      <c r="AC21" s="19">
        <v>142.29259999999999</v>
      </c>
      <c r="AD21" s="19">
        <v>134.982</v>
      </c>
      <c r="AE21" s="19">
        <v>141.49860000000001</v>
      </c>
      <c r="AF21" s="19">
        <v>261.76769999999999</v>
      </c>
      <c r="AG21" s="19">
        <v>257.64600000000002</v>
      </c>
      <c r="AH21" s="19">
        <v>265.63780000000003</v>
      </c>
      <c r="AI21" s="19">
        <v>260.78789999999998</v>
      </c>
      <c r="AJ21" s="19">
        <v>139.8047</v>
      </c>
      <c r="AK21" s="19">
        <v>146.86609999999999</v>
      </c>
      <c r="AL21" s="19">
        <v>134.1893</v>
      </c>
      <c r="AM21" s="19">
        <v>142.923</v>
      </c>
      <c r="AN21" s="19">
        <v>259.00869999999998</v>
      </c>
      <c r="AO21" s="19">
        <v>258.28100000000001</v>
      </c>
      <c r="AP21" s="19">
        <v>258.637</v>
      </c>
      <c r="AQ21" s="19">
        <v>256.26670000000001</v>
      </c>
      <c r="AR21" s="19">
        <v>119.9562</v>
      </c>
      <c r="AS21" s="19">
        <v>244.87289999999999</v>
      </c>
      <c r="AT21" s="19">
        <v>237.07069999999999</v>
      </c>
      <c r="AU21" s="19">
        <v>193.60659999999999</v>
      </c>
      <c r="AV21" s="19">
        <v>449.38189999999997</v>
      </c>
      <c r="AW21" s="19">
        <v>454.22789999999998</v>
      </c>
      <c r="AX21" s="19">
        <v>440.61790000000002</v>
      </c>
      <c r="AY21" s="19">
        <v>472.64780000000002</v>
      </c>
      <c r="AZ21" s="19">
        <v>32.478700000000003</v>
      </c>
      <c r="BA21" s="19">
        <v>43.705100000000002</v>
      </c>
      <c r="BC21" s="11" t="str">
        <f t="shared" ca="1" si="6"/>
        <v>MIOARPW</v>
      </c>
      <c r="BD21" s="11"/>
      <c r="BE21" s="11" t="str">
        <f ca="1">BC21</f>
        <v>MIOARPW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20">
        <v>17.984500000000001</v>
      </c>
      <c r="E23" s="20">
        <v>21.734300000000001</v>
      </c>
      <c r="F23" s="20">
        <v>52.017400000000002</v>
      </c>
      <c r="G23" s="20">
        <v>51.720199999999998</v>
      </c>
      <c r="H23" s="20">
        <v>15.1153</v>
      </c>
      <c r="I23" s="20">
        <v>15.934799999999999</v>
      </c>
      <c r="J23" s="20">
        <v>29.246200000000002</v>
      </c>
      <c r="K23" s="20">
        <v>28.7531</v>
      </c>
      <c r="L23" s="20">
        <v>15.8187</v>
      </c>
      <c r="M23" s="20">
        <v>15.8178</v>
      </c>
      <c r="N23" s="20">
        <v>49.820099999999996</v>
      </c>
      <c r="O23" s="20">
        <v>49.125399999999999</v>
      </c>
      <c r="P23" s="20">
        <v>14.082800000000001</v>
      </c>
      <c r="Q23" s="20">
        <v>13.0961</v>
      </c>
      <c r="R23" s="20">
        <v>6.4843999999999999</v>
      </c>
      <c r="S23" s="20">
        <v>9.3422999999999998</v>
      </c>
      <c r="T23" s="20">
        <v>6.6927000000000003</v>
      </c>
      <c r="U23" s="20">
        <v>9.0610999999999997</v>
      </c>
      <c r="V23" s="19">
        <v>13.577500000000001</v>
      </c>
      <c r="W23" s="19">
        <v>19.827999999999999</v>
      </c>
      <c r="X23" s="19">
        <v>22.260999999999999</v>
      </c>
      <c r="Y23" s="19">
        <v>22.477699999999999</v>
      </c>
      <c r="Z23" s="19">
        <v>45.012599999999999</v>
      </c>
      <c r="AA23" s="19">
        <v>45.170999999999999</v>
      </c>
      <c r="AB23" s="19">
        <v>10.247</v>
      </c>
      <c r="AC23" s="19">
        <v>11.956300000000001</v>
      </c>
      <c r="AD23" s="19">
        <v>10.422000000000001</v>
      </c>
      <c r="AE23" s="19">
        <v>11.639799999999999</v>
      </c>
      <c r="AF23" s="19">
        <v>27.440999999999999</v>
      </c>
      <c r="AG23" s="19">
        <v>26.911100000000001</v>
      </c>
      <c r="AH23" s="19">
        <v>15.5296</v>
      </c>
      <c r="AI23" s="19">
        <v>16.279800000000002</v>
      </c>
      <c r="AJ23" s="19">
        <v>10.337999999999999</v>
      </c>
      <c r="AK23" s="19">
        <v>12.2133</v>
      </c>
      <c r="AL23" s="19">
        <v>10.4727</v>
      </c>
      <c r="AM23" s="19">
        <v>11.248900000000001</v>
      </c>
      <c r="AN23" s="19">
        <v>26.665299999999998</v>
      </c>
      <c r="AO23" s="19">
        <v>27.271599999999999</v>
      </c>
      <c r="AP23" s="19">
        <v>17.205200000000001</v>
      </c>
      <c r="AQ23" s="19">
        <v>16.633600000000001</v>
      </c>
      <c r="AR23" s="19">
        <v>8.8575999999999997</v>
      </c>
      <c r="AS23" s="19">
        <v>8.2383000000000006</v>
      </c>
      <c r="AT23" s="19">
        <v>17.223600000000001</v>
      </c>
      <c r="AU23" s="19">
        <v>20.8064</v>
      </c>
      <c r="AV23" s="19">
        <v>22.5547</v>
      </c>
      <c r="AW23" s="19">
        <v>25.4788</v>
      </c>
      <c r="AX23" s="19">
        <v>33.139000000000003</v>
      </c>
      <c r="AY23" s="19">
        <v>26.823699999999999</v>
      </c>
      <c r="AZ23" s="19">
        <v>2.6307999999999998</v>
      </c>
      <c r="BA23" s="19">
        <v>7.2417999999999996</v>
      </c>
      <c r="BC23" s="11" t="str">
        <f t="shared" ca="1" si="6"/>
        <v>MIOARD</v>
      </c>
      <c r="BD23" s="11" t="str">
        <f t="shared" ref="BD23" ca="1" si="7">BC23</f>
        <v>MIOARD</v>
      </c>
      <c r="BE23" s="11"/>
    </row>
    <row r="24" spans="1:57" x14ac:dyDescent="0.3">
      <c r="A24" s="26"/>
      <c r="B24" s="26"/>
      <c r="C24" s="23" t="s">
        <v>84</v>
      </c>
      <c r="D24" s="20">
        <v>89.162800000000004</v>
      </c>
      <c r="E24" s="20">
        <v>90.964600000000004</v>
      </c>
      <c r="F24" s="20">
        <v>236.81389999999999</v>
      </c>
      <c r="G24" s="20">
        <v>240.7938</v>
      </c>
      <c r="H24" s="20">
        <v>62.737900000000003</v>
      </c>
      <c r="I24" s="20">
        <v>64.048299999999998</v>
      </c>
      <c r="J24" s="20">
        <v>93.641400000000004</v>
      </c>
      <c r="K24" s="20">
        <v>95.610399999999998</v>
      </c>
      <c r="L24" s="20">
        <v>89.733599999999996</v>
      </c>
      <c r="M24" s="20">
        <v>96.157499999999999</v>
      </c>
      <c r="N24" s="20">
        <v>238.3973</v>
      </c>
      <c r="O24" s="20">
        <v>237.70230000000001</v>
      </c>
      <c r="P24" s="20">
        <v>136.84020000000001</v>
      </c>
      <c r="Q24" s="20">
        <v>139.4263</v>
      </c>
      <c r="R24" s="20">
        <v>86.896500000000003</v>
      </c>
      <c r="S24" s="20">
        <v>105.8976</v>
      </c>
      <c r="T24" s="20">
        <v>83.772000000000006</v>
      </c>
      <c r="U24" s="20">
        <v>105.2186</v>
      </c>
      <c r="V24" s="19">
        <v>83.740799999999993</v>
      </c>
      <c r="W24" s="19">
        <v>106.06010000000001</v>
      </c>
      <c r="X24" s="19">
        <v>240.61340000000001</v>
      </c>
      <c r="Y24" s="19">
        <v>240.66480000000001</v>
      </c>
      <c r="Z24" s="19">
        <v>237.26849999999999</v>
      </c>
      <c r="AA24" s="19">
        <v>238.84479999999999</v>
      </c>
      <c r="AB24" s="19">
        <v>55.115299999999998</v>
      </c>
      <c r="AC24" s="19">
        <v>61.5289</v>
      </c>
      <c r="AD24" s="19">
        <v>53.438699999999997</v>
      </c>
      <c r="AE24" s="19">
        <v>62.4848</v>
      </c>
      <c r="AF24" s="19">
        <v>93.781499999999994</v>
      </c>
      <c r="AG24" s="19">
        <v>95.182599999999994</v>
      </c>
      <c r="AH24" s="19">
        <v>93.064099999999996</v>
      </c>
      <c r="AI24" s="19">
        <v>95.9024</v>
      </c>
      <c r="AJ24" s="19">
        <v>54.696300000000001</v>
      </c>
      <c r="AK24" s="19">
        <v>61.686399999999999</v>
      </c>
      <c r="AL24" s="19">
        <v>55.817999999999998</v>
      </c>
      <c r="AM24" s="19">
        <v>63.966900000000003</v>
      </c>
      <c r="AN24" s="19">
        <v>89.727699999999999</v>
      </c>
      <c r="AO24" s="19">
        <v>90.958500000000001</v>
      </c>
      <c r="AP24" s="19">
        <v>91.257999999999996</v>
      </c>
      <c r="AQ24" s="19">
        <v>89.017499999999998</v>
      </c>
      <c r="AR24" s="19">
        <v>89.207700000000003</v>
      </c>
      <c r="AS24" s="19">
        <v>104.1521</v>
      </c>
      <c r="AT24" s="19">
        <v>72.498800000000003</v>
      </c>
      <c r="AU24" s="19">
        <v>98.9435</v>
      </c>
      <c r="AV24" s="19">
        <v>186.3871</v>
      </c>
      <c r="AW24" s="19">
        <v>194.4111</v>
      </c>
      <c r="AX24" s="19">
        <v>194.27209999999999</v>
      </c>
      <c r="AY24" s="19">
        <v>186.85319999999999</v>
      </c>
      <c r="AZ24" s="19">
        <v>20.704999999999998</v>
      </c>
      <c r="BA24" s="19">
        <v>22.098400000000002</v>
      </c>
      <c r="BC24" s="11" t="str">
        <f t="shared" ca="1" si="6"/>
        <v>MIOAR</v>
      </c>
      <c r="BD24" s="11"/>
      <c r="BE24" s="11" t="str">
        <f t="shared" ref="BE24" ca="1" si="8">BC24</f>
        <v>MIOAR</v>
      </c>
    </row>
    <row r="25" spans="1:57" x14ac:dyDescent="0.3">
      <c r="A25" s="26"/>
      <c r="B25" s="25" t="s">
        <v>49</v>
      </c>
      <c r="C25" s="23" t="s">
        <v>23</v>
      </c>
      <c r="D25" s="20">
        <v>28.565300000000001</v>
      </c>
      <c r="E25" s="20">
        <v>28.700800000000001</v>
      </c>
      <c r="F25" s="20">
        <v>121.8826</v>
      </c>
      <c r="G25" s="20">
        <v>121.6713</v>
      </c>
      <c r="H25" s="20">
        <v>24.9299</v>
      </c>
      <c r="I25" s="20">
        <v>25.856300000000001</v>
      </c>
      <c r="J25" s="20">
        <v>65.204700000000003</v>
      </c>
      <c r="K25" s="20">
        <v>67.513900000000007</v>
      </c>
      <c r="L25" s="20">
        <v>31.634599999999999</v>
      </c>
      <c r="M25" s="20">
        <v>31.6112</v>
      </c>
      <c r="N25" s="20">
        <v>117.24679999999999</v>
      </c>
      <c r="O25" s="20">
        <v>117.68210000000001</v>
      </c>
      <c r="P25" s="20">
        <v>40.706499999999998</v>
      </c>
      <c r="Q25" s="20">
        <v>40.367100000000001</v>
      </c>
      <c r="R25" s="20">
        <v>15.471</v>
      </c>
      <c r="S25" s="20">
        <v>13.8459</v>
      </c>
      <c r="T25" s="20">
        <v>15.747199999999999</v>
      </c>
      <c r="U25" s="20">
        <v>13.937900000000001</v>
      </c>
      <c r="V25" s="19">
        <v>27.519400000000001</v>
      </c>
      <c r="W25" s="19">
        <v>35.593600000000002</v>
      </c>
      <c r="X25" s="19">
        <v>56.900199999999998</v>
      </c>
      <c r="Y25" s="19">
        <v>56.293500000000002</v>
      </c>
      <c r="Z25" s="19">
        <v>107.742</v>
      </c>
      <c r="AA25" s="19">
        <v>107.26730000000001</v>
      </c>
      <c r="AB25" s="19">
        <v>15.6273</v>
      </c>
      <c r="AC25" s="19">
        <v>16.576799999999999</v>
      </c>
      <c r="AD25" s="19">
        <v>18.716000000000001</v>
      </c>
      <c r="AE25" s="19">
        <v>27.9773</v>
      </c>
      <c r="AF25" s="19">
        <v>57.660499999999999</v>
      </c>
      <c r="AG25" s="19">
        <v>57.826599999999999</v>
      </c>
      <c r="AH25" s="19">
        <v>30.532499999999999</v>
      </c>
      <c r="AI25" s="19">
        <v>30.057600000000001</v>
      </c>
      <c r="AJ25" s="19">
        <v>16.185199999999998</v>
      </c>
      <c r="AK25" s="19">
        <v>15.558400000000001</v>
      </c>
      <c r="AL25" s="19">
        <v>19.163799999999998</v>
      </c>
      <c r="AM25" s="19">
        <v>29.811</v>
      </c>
      <c r="AN25" s="19">
        <v>54.103700000000003</v>
      </c>
      <c r="AO25" s="19">
        <v>54.862000000000002</v>
      </c>
      <c r="AP25" s="19">
        <v>28.912199999999999</v>
      </c>
      <c r="AQ25" s="19">
        <v>28.758900000000001</v>
      </c>
      <c r="AR25" s="19">
        <v>13.3475</v>
      </c>
      <c r="AS25" s="19">
        <v>13.466699999999999</v>
      </c>
      <c r="AT25" s="19">
        <v>28.7074</v>
      </c>
      <c r="AU25" s="19">
        <v>25.114899999999999</v>
      </c>
      <c r="AV25" s="19">
        <v>55.330300000000001</v>
      </c>
      <c r="AW25" s="19">
        <v>60.773499999999999</v>
      </c>
      <c r="AX25" s="19">
        <v>77.102599999999995</v>
      </c>
      <c r="AY25" s="19">
        <v>59.771999999999998</v>
      </c>
      <c r="AZ25" s="19">
        <v>4.4093999999999998</v>
      </c>
      <c r="BA25" s="19">
        <v>15.380800000000001</v>
      </c>
      <c r="BC25" s="11" t="str">
        <f ca="1">INDIRECT(ADDRESS(1, MATCH(MAX(AC25:BA25),AC25:BA25,0)+3, 4),TRUE)</f>
        <v>MIOARD</v>
      </c>
      <c r="BD25" s="11" t="str">
        <f t="shared" ref="BD25" ca="1" si="9">BC25</f>
        <v>MIOARD</v>
      </c>
      <c r="BE25" s="11"/>
    </row>
    <row r="26" spans="1:57" x14ac:dyDescent="0.3">
      <c r="A26" s="26"/>
      <c r="B26" s="26"/>
      <c r="C26" s="23" t="s">
        <v>84</v>
      </c>
      <c r="D26" s="20">
        <v>207.95320000000001</v>
      </c>
      <c r="E26" s="20">
        <v>211.66390000000001</v>
      </c>
      <c r="F26" s="20">
        <v>595.33159999999998</v>
      </c>
      <c r="G26" s="20">
        <v>594.77189999999996</v>
      </c>
      <c r="H26" s="20">
        <v>155.31569999999999</v>
      </c>
      <c r="I26" s="20">
        <v>153.38380000000001</v>
      </c>
      <c r="J26" s="20">
        <v>257.06830000000002</v>
      </c>
      <c r="K26" s="20">
        <v>251.0668</v>
      </c>
      <c r="L26" s="20">
        <v>206.59350000000001</v>
      </c>
      <c r="M26" s="20">
        <v>210.55879999999999</v>
      </c>
      <c r="N26" s="20">
        <v>596.7124</v>
      </c>
      <c r="O26" s="20">
        <v>601.51379999999995</v>
      </c>
      <c r="P26" s="20">
        <v>353.67070000000001</v>
      </c>
      <c r="Q26" s="20">
        <v>346.33960000000002</v>
      </c>
      <c r="R26" s="20">
        <v>197.0975</v>
      </c>
      <c r="S26" s="20">
        <v>207.62819999999999</v>
      </c>
      <c r="T26" s="20">
        <v>190.44550000000001</v>
      </c>
      <c r="U26" s="20">
        <v>206.23599999999999</v>
      </c>
      <c r="V26" s="19">
        <v>192.40100000000001</v>
      </c>
      <c r="W26" s="19">
        <v>209.82210000000001</v>
      </c>
      <c r="X26" s="19">
        <v>590.24720000000002</v>
      </c>
      <c r="Y26" s="19">
        <v>588.79539999999997</v>
      </c>
      <c r="Z26" s="19">
        <v>595.22860000000003</v>
      </c>
      <c r="AA26" s="19">
        <v>597.59230000000002</v>
      </c>
      <c r="AB26" s="19">
        <v>137.8475</v>
      </c>
      <c r="AC26" s="19">
        <v>157.73689999999999</v>
      </c>
      <c r="AD26" s="19">
        <v>133.274</v>
      </c>
      <c r="AE26" s="19">
        <v>156.67869999999999</v>
      </c>
      <c r="AF26" s="19">
        <v>252.8578</v>
      </c>
      <c r="AG26" s="19">
        <v>249.9924</v>
      </c>
      <c r="AH26" s="19">
        <v>254.1438</v>
      </c>
      <c r="AI26" s="19">
        <v>255.87299999999999</v>
      </c>
      <c r="AJ26" s="19">
        <v>136.9049</v>
      </c>
      <c r="AK26" s="19">
        <v>158.4717</v>
      </c>
      <c r="AL26" s="19">
        <v>138.59870000000001</v>
      </c>
      <c r="AM26" s="19">
        <v>149.82480000000001</v>
      </c>
      <c r="AN26" s="19">
        <v>245.2927</v>
      </c>
      <c r="AO26" s="19">
        <v>246.2354</v>
      </c>
      <c r="AP26" s="19">
        <v>245.114</v>
      </c>
      <c r="AQ26" s="19">
        <v>248.66380000000001</v>
      </c>
      <c r="AR26" s="19">
        <v>169.2379</v>
      </c>
      <c r="AS26" s="19">
        <v>167.9162</v>
      </c>
      <c r="AT26" s="19">
        <v>232.45760000000001</v>
      </c>
      <c r="AU26" s="19">
        <v>188.66149999999999</v>
      </c>
      <c r="AV26" s="19">
        <v>445.00479999999999</v>
      </c>
      <c r="AW26" s="19">
        <v>474.4873</v>
      </c>
      <c r="AX26" s="19">
        <v>431.90260000000001</v>
      </c>
      <c r="AY26" s="19">
        <v>386.2704</v>
      </c>
      <c r="AZ26" s="19">
        <v>49.874299999999998</v>
      </c>
      <c r="BA26" s="19">
        <v>39.728099999999998</v>
      </c>
      <c r="BC26" s="11" t="str">
        <f t="shared" ca="1" si="6"/>
        <v>MIOAR</v>
      </c>
      <c r="BD26" s="11"/>
      <c r="BE26" s="11" t="str">
        <f t="shared" ref="BE26" ca="1" si="10">BC26</f>
        <v>MIOAR</v>
      </c>
    </row>
    <row r="27" spans="1:57" x14ac:dyDescent="0.3">
      <c r="A27" s="32" t="s">
        <v>58</v>
      </c>
      <c r="B27" s="26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20">
        <v>23.843299999999999</v>
      </c>
      <c r="E28" s="20">
        <v>26.059699999999999</v>
      </c>
      <c r="F28" s="20">
        <v>71.805499999999995</v>
      </c>
      <c r="G28" s="20">
        <v>71.043099999999995</v>
      </c>
      <c r="H28" s="20">
        <v>22.6525</v>
      </c>
      <c r="I28" s="20">
        <v>22.5016</v>
      </c>
      <c r="J28" s="20">
        <v>46.032699999999998</v>
      </c>
      <c r="K28" s="20">
        <v>46.613999999999997</v>
      </c>
      <c r="L28" s="20">
        <v>16.876300000000001</v>
      </c>
      <c r="M28" s="20">
        <v>27.366199999999999</v>
      </c>
      <c r="N28" s="20">
        <v>71.384399999999999</v>
      </c>
      <c r="O28" s="20">
        <v>70.255899999999997</v>
      </c>
      <c r="P28" s="20">
        <v>31.1754</v>
      </c>
      <c r="Q28" s="20">
        <v>29.747800000000002</v>
      </c>
      <c r="R28" s="20">
        <v>14.793699999999999</v>
      </c>
      <c r="S28" s="20">
        <v>17.598500000000001</v>
      </c>
      <c r="T28" s="20">
        <v>14.7028</v>
      </c>
      <c r="U28" s="20">
        <v>17.816500000000001</v>
      </c>
      <c r="V28" s="19">
        <v>17.4818</v>
      </c>
      <c r="W28" s="19">
        <v>23.9802</v>
      </c>
      <c r="X28" s="19">
        <v>49.8872</v>
      </c>
      <c r="Y28" s="19">
        <v>50.440399999999997</v>
      </c>
      <c r="Z28" s="19">
        <v>59.055100000000003</v>
      </c>
      <c r="AA28" s="19">
        <v>58.486600000000003</v>
      </c>
      <c r="AB28" s="19">
        <v>19.076799999999999</v>
      </c>
      <c r="AC28" s="19">
        <v>23.646899999999999</v>
      </c>
      <c r="AD28" s="19">
        <v>16.327100000000002</v>
      </c>
      <c r="AE28" s="19">
        <v>18.744800000000001</v>
      </c>
      <c r="AF28" s="19">
        <v>45.316400000000002</v>
      </c>
      <c r="AG28" s="19">
        <v>45.5593</v>
      </c>
      <c r="AH28" s="19">
        <v>32.028599999999997</v>
      </c>
      <c r="AI28" s="19">
        <v>33.558700000000002</v>
      </c>
      <c r="AJ28" s="19">
        <v>18.7742</v>
      </c>
      <c r="AK28" s="19">
        <v>22.701000000000001</v>
      </c>
      <c r="AL28" s="19">
        <v>16.0822</v>
      </c>
      <c r="AM28" s="19">
        <v>18.7532</v>
      </c>
      <c r="AN28" s="19">
        <v>45.011600000000001</v>
      </c>
      <c r="AO28" s="19">
        <v>45.094200000000001</v>
      </c>
      <c r="AP28" s="19">
        <v>29.098299999999998</v>
      </c>
      <c r="AQ28" s="19">
        <v>31.394400000000001</v>
      </c>
      <c r="AR28" s="19">
        <v>12.5428</v>
      </c>
      <c r="AS28" s="19">
        <v>23.301200000000001</v>
      </c>
      <c r="AT28" s="19">
        <v>15.142899999999999</v>
      </c>
      <c r="AU28" s="19">
        <v>31.447700000000001</v>
      </c>
      <c r="AV28" s="19">
        <v>45.035800000000002</v>
      </c>
      <c r="AW28" s="19">
        <v>38.6</v>
      </c>
      <c r="AX28" s="19">
        <v>46.613399999999999</v>
      </c>
      <c r="AY28" s="19">
        <v>45.607500000000002</v>
      </c>
      <c r="AZ28" s="19">
        <v>5.3876999999999997</v>
      </c>
      <c r="BA28" s="19">
        <v>11.3004</v>
      </c>
      <c r="BC28" s="11" t="str">
        <f ca="1">INDIRECT(ADDRESS(1, MATCH(MAX(D28:BA28),D28:BA28,0)+3, 4),TRUE)</f>
        <v>MIOAREPW</v>
      </c>
      <c r="BD28" s="11" t="str">
        <f ca="1">BC28</f>
        <v>MIOAREPW</v>
      </c>
      <c r="BE28" s="11"/>
    </row>
    <row r="29" spans="1:57" x14ac:dyDescent="0.3">
      <c r="A29" s="26"/>
      <c r="B29" s="26"/>
      <c r="C29" s="23" t="s">
        <v>84</v>
      </c>
      <c r="D29" s="20">
        <v>134.14930000000001</v>
      </c>
      <c r="E29" s="20">
        <v>133.32919999999999</v>
      </c>
      <c r="F29" s="20">
        <v>342.57870000000003</v>
      </c>
      <c r="G29" s="20">
        <v>341.91899999999998</v>
      </c>
      <c r="H29" s="20">
        <v>78.2744</v>
      </c>
      <c r="I29" s="20">
        <v>87.861599999999996</v>
      </c>
      <c r="J29" s="20">
        <v>141.0299</v>
      </c>
      <c r="K29" s="20">
        <v>140.18629999999999</v>
      </c>
      <c r="L29" s="20">
        <v>136.51249999999999</v>
      </c>
      <c r="M29" s="20">
        <v>135.69399999999999</v>
      </c>
      <c r="N29" s="20">
        <v>341.35930000000002</v>
      </c>
      <c r="O29" s="20">
        <v>341.60219999999998</v>
      </c>
      <c r="P29" s="20">
        <v>222.7466</v>
      </c>
      <c r="Q29" s="20">
        <v>207.7474</v>
      </c>
      <c r="R29" s="20">
        <v>117.37439999999999</v>
      </c>
      <c r="S29" s="20">
        <v>139.52340000000001</v>
      </c>
      <c r="T29" s="20">
        <v>116.3849</v>
      </c>
      <c r="U29" s="20">
        <v>141.5615</v>
      </c>
      <c r="V29" s="19">
        <v>116.87260000000001</v>
      </c>
      <c r="W29" s="19">
        <v>136.55080000000001</v>
      </c>
      <c r="X29" s="19">
        <v>346.96899999999999</v>
      </c>
      <c r="Y29" s="19">
        <v>345.4787</v>
      </c>
      <c r="Z29" s="19">
        <v>343.61309999999997</v>
      </c>
      <c r="AA29" s="19">
        <v>343.57170000000002</v>
      </c>
      <c r="AB29" s="19">
        <v>73.452699999999993</v>
      </c>
      <c r="AC29" s="19">
        <v>89.955100000000002</v>
      </c>
      <c r="AD29" s="19">
        <v>74.059700000000007</v>
      </c>
      <c r="AE29" s="19">
        <v>90.941199999999995</v>
      </c>
      <c r="AF29" s="19">
        <v>139.66249999999999</v>
      </c>
      <c r="AG29" s="19">
        <v>140.44720000000001</v>
      </c>
      <c r="AH29" s="19">
        <v>134.39850000000001</v>
      </c>
      <c r="AI29" s="19">
        <v>135.44409999999999</v>
      </c>
      <c r="AJ29" s="19">
        <v>75.174099999999996</v>
      </c>
      <c r="AK29" s="19">
        <v>85.914400000000001</v>
      </c>
      <c r="AL29" s="19">
        <v>74.249200000000002</v>
      </c>
      <c r="AM29" s="19">
        <v>87.764799999999994</v>
      </c>
      <c r="AN29" s="19">
        <v>138.14060000000001</v>
      </c>
      <c r="AO29" s="19">
        <v>137.29150000000001</v>
      </c>
      <c r="AP29" s="19">
        <v>138.3502</v>
      </c>
      <c r="AQ29" s="19">
        <v>136.10990000000001</v>
      </c>
      <c r="AR29" s="19">
        <v>110.22929999999999</v>
      </c>
      <c r="AS29" s="19">
        <v>174.3339</v>
      </c>
      <c r="AT29" s="19">
        <v>110.7191</v>
      </c>
      <c r="AU29" s="19">
        <v>157.8689</v>
      </c>
      <c r="AV29" s="19">
        <v>251.16040000000001</v>
      </c>
      <c r="AW29" s="19">
        <v>240.10239999999999</v>
      </c>
      <c r="AX29" s="19">
        <v>233.82859999999999</v>
      </c>
      <c r="AY29" s="19">
        <v>254.6558</v>
      </c>
      <c r="AZ29" s="19">
        <v>44.332500000000003</v>
      </c>
      <c r="BA29" s="19">
        <v>32.879399999999997</v>
      </c>
      <c r="BC29" s="11" t="str">
        <f ca="1">INDIRECT(ADDRESS(1, MATCH(MAX(D29:BA29),D29:BA29,0)+3, 4),TRUE)</f>
        <v>MIOAR</v>
      </c>
      <c r="BD29" s="11"/>
      <c r="BE29" s="11" t="str">
        <f ca="1">BC29</f>
        <v>MIOAR</v>
      </c>
    </row>
    <row r="30" spans="1:57" x14ac:dyDescent="0.3">
      <c r="A30" s="26"/>
      <c r="B30" s="25" t="s">
        <v>49</v>
      </c>
      <c r="C30" s="23" t="s">
        <v>23</v>
      </c>
      <c r="D30" s="20">
        <v>48.270800000000001</v>
      </c>
      <c r="E30" s="20">
        <v>56.22</v>
      </c>
      <c r="F30" s="20">
        <v>173.51990000000001</v>
      </c>
      <c r="G30" s="20">
        <v>172.4145</v>
      </c>
      <c r="H30" s="20">
        <v>42.910499999999999</v>
      </c>
      <c r="I30" s="20">
        <v>44.0715</v>
      </c>
      <c r="J30" s="20">
        <v>112.3372</v>
      </c>
      <c r="K30" s="20">
        <v>110.7522</v>
      </c>
      <c r="L30" s="20">
        <v>35.101799999999997</v>
      </c>
      <c r="M30" s="20">
        <v>39.6235</v>
      </c>
      <c r="N30" s="20">
        <v>171.2774</v>
      </c>
      <c r="O30" s="20">
        <v>171.8373</v>
      </c>
      <c r="P30" s="20">
        <v>84.105800000000002</v>
      </c>
      <c r="Q30" s="20">
        <v>83.605699999999999</v>
      </c>
      <c r="R30" s="20">
        <v>19.735299999999999</v>
      </c>
      <c r="S30" s="20">
        <v>28.127800000000001</v>
      </c>
      <c r="T30" s="20">
        <v>20.186599999999999</v>
      </c>
      <c r="U30" s="20">
        <v>27.885899999999999</v>
      </c>
      <c r="V30" s="19">
        <v>36.561199999999999</v>
      </c>
      <c r="W30" s="19">
        <v>49.845799999999997</v>
      </c>
      <c r="X30" s="19">
        <v>118.20480000000001</v>
      </c>
      <c r="Y30" s="19">
        <v>118.351</v>
      </c>
      <c r="Z30" s="19">
        <v>143.42349999999999</v>
      </c>
      <c r="AA30" s="19">
        <v>143.1584</v>
      </c>
      <c r="AB30" s="19">
        <v>31.4453</v>
      </c>
      <c r="AC30" s="19">
        <v>31.148800000000001</v>
      </c>
      <c r="AD30" s="19">
        <v>34.409599999999998</v>
      </c>
      <c r="AE30" s="19">
        <v>41.320599999999999</v>
      </c>
      <c r="AF30" s="19">
        <v>98.412999999999997</v>
      </c>
      <c r="AG30" s="19">
        <v>98.871700000000004</v>
      </c>
      <c r="AH30" s="19">
        <v>75.870599999999996</v>
      </c>
      <c r="AI30" s="19">
        <v>75.339799999999997</v>
      </c>
      <c r="AJ30" s="19">
        <v>31.145499999999998</v>
      </c>
      <c r="AK30" s="19">
        <v>29.951699999999999</v>
      </c>
      <c r="AL30" s="19">
        <v>33.3568</v>
      </c>
      <c r="AM30" s="19">
        <v>41.165399999999998</v>
      </c>
      <c r="AN30" s="19">
        <v>99.657799999999995</v>
      </c>
      <c r="AO30" s="19">
        <v>101.16719999999999</v>
      </c>
      <c r="AP30" s="19">
        <v>74.073599999999999</v>
      </c>
      <c r="AQ30" s="19">
        <v>77.039299999999997</v>
      </c>
      <c r="AR30" s="19">
        <v>19.709800000000001</v>
      </c>
      <c r="AS30" s="19">
        <v>19.838100000000001</v>
      </c>
      <c r="AT30" s="19">
        <v>39.005499999999998</v>
      </c>
      <c r="AU30" s="19">
        <v>28.997900000000001</v>
      </c>
      <c r="AV30" s="19">
        <v>73.5732</v>
      </c>
      <c r="AW30" s="19">
        <v>104.0797</v>
      </c>
      <c r="AX30" s="19">
        <v>118.35550000000001</v>
      </c>
      <c r="AY30" s="19">
        <v>95.018500000000003</v>
      </c>
      <c r="AZ30" s="19">
        <v>17.101900000000001</v>
      </c>
      <c r="BA30" s="19">
        <v>29.0884</v>
      </c>
      <c r="BC30" s="11" t="str">
        <f ca="1">INDIRECT(ADDRESS(1, MATCH(MAX(D30:BA30),D30:BA30,0)+3, 4),TRUE)</f>
        <v>MIOAREPW</v>
      </c>
      <c r="BD30" s="11" t="str">
        <f ca="1">BC30</f>
        <v>MIOAREPW</v>
      </c>
      <c r="BE30" s="11"/>
    </row>
    <row r="31" spans="1:57" x14ac:dyDescent="0.3">
      <c r="A31" s="26"/>
      <c r="B31" s="26"/>
      <c r="C31" s="23" t="s">
        <v>84</v>
      </c>
      <c r="D31" s="20">
        <v>297.32960000000003</v>
      </c>
      <c r="E31" s="20">
        <v>295.2749</v>
      </c>
      <c r="F31" s="20">
        <v>909.45399999999995</v>
      </c>
      <c r="G31" s="20">
        <v>903.71770000000004</v>
      </c>
      <c r="H31" s="20">
        <v>194.11789999999999</v>
      </c>
      <c r="I31" s="20">
        <v>213.2381</v>
      </c>
      <c r="J31" s="20">
        <v>370.8877</v>
      </c>
      <c r="K31" s="20">
        <v>362.98489999999998</v>
      </c>
      <c r="L31" s="20">
        <v>309.20209999999997</v>
      </c>
      <c r="M31" s="20">
        <v>309.33769999999998</v>
      </c>
      <c r="N31" s="20">
        <v>889.75940000000003</v>
      </c>
      <c r="O31" s="20">
        <v>902.90210000000002</v>
      </c>
      <c r="P31" s="20">
        <v>599.01400000000001</v>
      </c>
      <c r="Q31" s="20">
        <v>600.51639999999998</v>
      </c>
      <c r="R31" s="20">
        <v>276.58519999999999</v>
      </c>
      <c r="S31" s="20">
        <v>328.96499999999997</v>
      </c>
      <c r="T31" s="20">
        <v>274.41480000000001</v>
      </c>
      <c r="U31" s="20">
        <v>332.93729999999999</v>
      </c>
      <c r="V31" s="19">
        <v>281.6266</v>
      </c>
      <c r="W31" s="19">
        <v>334.16480000000001</v>
      </c>
      <c r="X31" s="19">
        <v>900.36440000000005</v>
      </c>
      <c r="Y31" s="19">
        <v>903.25379999999996</v>
      </c>
      <c r="Z31" s="19">
        <v>897.76220000000001</v>
      </c>
      <c r="AA31" s="19">
        <v>900.9366</v>
      </c>
      <c r="AB31" s="19">
        <v>176.24639999999999</v>
      </c>
      <c r="AC31" s="19">
        <v>213.59059999999999</v>
      </c>
      <c r="AD31" s="19">
        <v>178.81200000000001</v>
      </c>
      <c r="AE31" s="19">
        <v>212.86429999999999</v>
      </c>
      <c r="AF31" s="19">
        <v>358.57510000000002</v>
      </c>
      <c r="AG31" s="19">
        <v>365.85140000000001</v>
      </c>
      <c r="AH31" s="19">
        <v>373.51839999999999</v>
      </c>
      <c r="AI31" s="19">
        <v>368.67239999999998</v>
      </c>
      <c r="AJ31" s="19">
        <v>172.17349999999999</v>
      </c>
      <c r="AK31" s="19">
        <v>214.04750000000001</v>
      </c>
      <c r="AL31" s="19">
        <v>174.53649999999999</v>
      </c>
      <c r="AM31" s="19">
        <v>210.5386</v>
      </c>
      <c r="AN31" s="19">
        <v>367.31220000000002</v>
      </c>
      <c r="AO31" s="19">
        <v>363.28930000000003</v>
      </c>
      <c r="AP31" s="19">
        <v>362.11790000000002</v>
      </c>
      <c r="AQ31" s="19">
        <v>366.13490000000002</v>
      </c>
      <c r="AR31" s="19">
        <v>288.26839999999999</v>
      </c>
      <c r="AS31" s="19">
        <v>302.61470000000003</v>
      </c>
      <c r="AT31" s="19">
        <v>222.95509999999999</v>
      </c>
      <c r="AU31" s="19">
        <v>319.60770000000002</v>
      </c>
      <c r="AV31" s="19">
        <v>614.7731</v>
      </c>
      <c r="AW31" s="19">
        <v>592.01049999999998</v>
      </c>
      <c r="AX31" s="19">
        <v>597.93420000000003</v>
      </c>
      <c r="AY31" s="19">
        <v>644.87779999999998</v>
      </c>
      <c r="AZ31" s="19">
        <v>107.9066</v>
      </c>
      <c r="BA31" s="19">
        <v>75.213899999999995</v>
      </c>
      <c r="BC31" s="11" t="str">
        <f ca="1">INDIRECT(ADDRESS(1, MATCH(MAX(D31:BA31),D31:BA31,0)+3, 4),TRUE)</f>
        <v>MIOAREPW</v>
      </c>
      <c r="BD31" s="11"/>
      <c r="BE31" s="11" t="str">
        <f ca="1">BC31</f>
        <v>MIOAREPW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20">
        <v>23.197399999999998</v>
      </c>
      <c r="E33" s="20">
        <v>31.659600000000001</v>
      </c>
      <c r="F33" s="20">
        <v>79.528099999999995</v>
      </c>
      <c r="G33" s="20">
        <v>79.6738</v>
      </c>
      <c r="H33" s="20">
        <v>22.705300000000001</v>
      </c>
      <c r="I33" s="20">
        <v>24.884699999999999</v>
      </c>
      <c r="J33" s="20">
        <v>47.133299999999998</v>
      </c>
      <c r="K33" s="20">
        <v>47.354799999999997</v>
      </c>
      <c r="L33" s="20">
        <v>19.539100000000001</v>
      </c>
      <c r="M33" s="20">
        <v>21.584800000000001</v>
      </c>
      <c r="N33" s="20">
        <v>79.656599999999997</v>
      </c>
      <c r="O33" s="20">
        <v>79.030600000000007</v>
      </c>
      <c r="P33" s="20">
        <v>26.8689</v>
      </c>
      <c r="Q33" s="20">
        <v>26.7028</v>
      </c>
      <c r="R33" s="20">
        <v>12.302199999999999</v>
      </c>
      <c r="S33" s="20">
        <v>14.4602</v>
      </c>
      <c r="T33" s="20">
        <v>12.0252</v>
      </c>
      <c r="U33" s="20">
        <v>14.401899999999999</v>
      </c>
      <c r="V33" s="19">
        <v>22.946300000000001</v>
      </c>
      <c r="W33" s="19">
        <v>30.656600000000001</v>
      </c>
      <c r="X33" s="19">
        <v>34.208500000000001</v>
      </c>
      <c r="Y33" s="19">
        <v>34.1661</v>
      </c>
      <c r="Z33" s="19">
        <v>70.722999999999999</v>
      </c>
      <c r="AA33" s="19">
        <v>70.066000000000003</v>
      </c>
      <c r="AB33" s="19">
        <v>18.095500000000001</v>
      </c>
      <c r="AC33" s="19">
        <v>18.831900000000001</v>
      </c>
      <c r="AD33" s="19">
        <v>14.825799999999999</v>
      </c>
      <c r="AE33" s="19">
        <v>18.834099999999999</v>
      </c>
      <c r="AF33" s="19">
        <v>41.8095</v>
      </c>
      <c r="AG33" s="19">
        <v>42.37</v>
      </c>
      <c r="AH33" s="19">
        <v>24.487300000000001</v>
      </c>
      <c r="AI33" s="19">
        <v>24.954699999999999</v>
      </c>
      <c r="AJ33" s="19">
        <v>17.260100000000001</v>
      </c>
      <c r="AK33" s="19">
        <v>19.241599999999998</v>
      </c>
      <c r="AL33" s="19">
        <v>15.1403</v>
      </c>
      <c r="AM33" s="19">
        <v>18.666699999999999</v>
      </c>
      <c r="AN33" s="19">
        <v>41.401200000000003</v>
      </c>
      <c r="AO33" s="19">
        <v>41.492199999999997</v>
      </c>
      <c r="AP33" s="19">
        <v>26.047599999999999</v>
      </c>
      <c r="AQ33" s="19">
        <v>25.325199999999999</v>
      </c>
      <c r="AR33" s="19">
        <v>10.5725</v>
      </c>
      <c r="AS33" s="19">
        <v>16.508500000000002</v>
      </c>
      <c r="AT33" s="19">
        <v>23.696899999999999</v>
      </c>
      <c r="AU33" s="19">
        <v>32.503700000000002</v>
      </c>
      <c r="AV33" s="19">
        <v>36.5503</v>
      </c>
      <c r="AW33" s="19">
        <v>34.300899999999999</v>
      </c>
      <c r="AX33" s="19">
        <v>36.165199999999999</v>
      </c>
      <c r="AY33" s="19">
        <v>41.4131</v>
      </c>
      <c r="AZ33" s="19">
        <v>5.0491999999999999</v>
      </c>
      <c r="BA33" s="19">
        <v>11.339700000000001</v>
      </c>
      <c r="BC33" s="11" t="str">
        <f ca="1">INDIRECT(ADDRESS(1, MATCH(MAX(D33:BA33),D33:BA33,0)+3, 4),TRUE)</f>
        <v>MIOARDEPW</v>
      </c>
      <c r="BD33" s="11" t="str">
        <f t="shared" ref="BD33" ca="1" si="11">BC33</f>
        <v>MIOARDEPW</v>
      </c>
      <c r="BE33" s="11"/>
    </row>
    <row r="34" spans="1:57" x14ac:dyDescent="0.3">
      <c r="A34" s="26"/>
      <c r="B34" s="26"/>
      <c r="C34" s="23" t="s">
        <v>84</v>
      </c>
      <c r="D34" s="20">
        <v>133.34950000000001</v>
      </c>
      <c r="E34" s="20">
        <v>134.44720000000001</v>
      </c>
      <c r="F34" s="20">
        <v>340.3023</v>
      </c>
      <c r="G34" s="20">
        <v>338.81639999999999</v>
      </c>
      <c r="H34" s="20">
        <v>81.897199999999998</v>
      </c>
      <c r="I34" s="20">
        <v>82.178399999999996</v>
      </c>
      <c r="J34" s="20">
        <v>129.47819999999999</v>
      </c>
      <c r="K34" s="20">
        <v>130.40960000000001</v>
      </c>
      <c r="L34" s="20">
        <v>131.97839999999999</v>
      </c>
      <c r="M34" s="20">
        <v>154.03460000000001</v>
      </c>
      <c r="N34" s="20">
        <v>337.76650000000001</v>
      </c>
      <c r="O34" s="20">
        <v>339.0129</v>
      </c>
      <c r="P34" s="20">
        <v>219.4828</v>
      </c>
      <c r="Q34" s="20">
        <v>218.7347</v>
      </c>
      <c r="R34" s="20">
        <v>121.12439999999999</v>
      </c>
      <c r="S34" s="20">
        <v>140.57749999999999</v>
      </c>
      <c r="T34" s="20">
        <v>121.46599999999999</v>
      </c>
      <c r="U34" s="20">
        <v>142.31059999999999</v>
      </c>
      <c r="V34" s="19">
        <v>122.19289999999999</v>
      </c>
      <c r="W34" s="19">
        <v>145.51419999999999</v>
      </c>
      <c r="X34" s="19">
        <v>341.47559999999999</v>
      </c>
      <c r="Y34" s="19">
        <v>343.86259999999999</v>
      </c>
      <c r="Z34" s="19">
        <v>343.82470000000001</v>
      </c>
      <c r="AA34" s="19">
        <v>343.00459999999998</v>
      </c>
      <c r="AB34" s="19">
        <v>76.546499999999995</v>
      </c>
      <c r="AC34" s="19">
        <v>80.777000000000001</v>
      </c>
      <c r="AD34" s="19">
        <v>77.966200000000001</v>
      </c>
      <c r="AE34" s="19">
        <v>82.203299999999999</v>
      </c>
      <c r="AF34" s="19">
        <v>127.09950000000001</v>
      </c>
      <c r="AG34" s="19">
        <v>128.48990000000001</v>
      </c>
      <c r="AH34" s="19">
        <v>130.7602</v>
      </c>
      <c r="AI34" s="19">
        <v>129.01499999999999</v>
      </c>
      <c r="AJ34" s="19">
        <v>76.831400000000002</v>
      </c>
      <c r="AK34" s="19">
        <v>82.593999999999994</v>
      </c>
      <c r="AL34" s="19">
        <v>75.923400000000001</v>
      </c>
      <c r="AM34" s="19">
        <v>82.631799999999998</v>
      </c>
      <c r="AN34" s="19">
        <v>126.04300000000001</v>
      </c>
      <c r="AO34" s="19">
        <v>124.4841</v>
      </c>
      <c r="AP34" s="19">
        <v>127.7968</v>
      </c>
      <c r="AQ34" s="19">
        <v>127.12739999999999</v>
      </c>
      <c r="AR34" s="19">
        <v>93.768699999999995</v>
      </c>
      <c r="AS34" s="19">
        <v>159.14760000000001</v>
      </c>
      <c r="AT34" s="19">
        <v>115.40479999999999</v>
      </c>
      <c r="AU34" s="19">
        <v>166.09460000000001</v>
      </c>
      <c r="AV34" s="19">
        <v>245.8758</v>
      </c>
      <c r="AW34" s="19">
        <v>266.04430000000002</v>
      </c>
      <c r="AX34" s="19">
        <v>253.15180000000001</v>
      </c>
      <c r="AY34" s="19">
        <v>242.0215</v>
      </c>
      <c r="AZ34" s="19">
        <v>46.169699999999999</v>
      </c>
      <c r="BA34" s="19">
        <v>34.453400000000002</v>
      </c>
      <c r="BC34" s="11" t="str">
        <f ca="1">INDIRECT(ADDRESS(1, MATCH(MAX(D34:BA34),D34:BA34,0)+3, 4),TRUE)</f>
        <v>MIOARD</v>
      </c>
      <c r="BD34" s="11"/>
      <c r="BE34" s="11" t="str">
        <f t="shared" ref="BE34" ca="1" si="12">BC34</f>
        <v>MIOARD</v>
      </c>
    </row>
    <row r="35" spans="1:57" x14ac:dyDescent="0.3">
      <c r="A35" s="26"/>
      <c r="B35" s="25" t="s">
        <v>49</v>
      </c>
      <c r="C35" s="23" t="s">
        <v>23</v>
      </c>
      <c r="D35" s="20">
        <v>54.469499999999996</v>
      </c>
      <c r="E35" s="20">
        <v>60.078800000000001</v>
      </c>
      <c r="F35" s="20">
        <v>192.25970000000001</v>
      </c>
      <c r="G35" s="20">
        <v>191.4958</v>
      </c>
      <c r="H35" s="20">
        <v>37.560899999999997</v>
      </c>
      <c r="I35" s="20">
        <v>43.037199999999999</v>
      </c>
      <c r="J35" s="20">
        <v>112.68819999999999</v>
      </c>
      <c r="K35" s="20">
        <v>111.6554</v>
      </c>
      <c r="L35" s="20">
        <v>45.515000000000001</v>
      </c>
      <c r="M35" s="20">
        <v>46.153199999999998</v>
      </c>
      <c r="N35" s="20">
        <v>186.685</v>
      </c>
      <c r="O35" s="20">
        <v>186.63630000000001</v>
      </c>
      <c r="P35" s="20">
        <v>73.672300000000007</v>
      </c>
      <c r="Q35" s="20">
        <v>72.756799999999998</v>
      </c>
      <c r="R35" s="20">
        <v>26.787099999999999</v>
      </c>
      <c r="S35" s="20">
        <v>23.791499999999999</v>
      </c>
      <c r="T35" s="20">
        <v>26.965800000000002</v>
      </c>
      <c r="U35" s="20">
        <v>23.910599999999999</v>
      </c>
      <c r="V35" s="19">
        <v>48.409100000000002</v>
      </c>
      <c r="W35" s="19">
        <v>53.504199999999997</v>
      </c>
      <c r="X35" s="19">
        <v>83.031800000000004</v>
      </c>
      <c r="Y35" s="19">
        <v>84.456400000000002</v>
      </c>
      <c r="Z35" s="19">
        <v>172.9333</v>
      </c>
      <c r="AA35" s="19">
        <v>170.26650000000001</v>
      </c>
      <c r="AB35" s="19">
        <v>27.402799999999999</v>
      </c>
      <c r="AC35" s="19">
        <v>31.9</v>
      </c>
      <c r="AD35" s="19">
        <v>34.590000000000003</v>
      </c>
      <c r="AE35" s="19">
        <v>39.560899999999997</v>
      </c>
      <c r="AF35" s="19">
        <v>95.193200000000004</v>
      </c>
      <c r="AG35" s="19">
        <v>94.348299999999995</v>
      </c>
      <c r="AH35" s="19">
        <v>55.3459</v>
      </c>
      <c r="AI35" s="19">
        <v>54.269799999999996</v>
      </c>
      <c r="AJ35" s="19">
        <v>28.354299999999999</v>
      </c>
      <c r="AK35" s="19">
        <v>30.6126</v>
      </c>
      <c r="AL35" s="19">
        <v>33.421599999999998</v>
      </c>
      <c r="AM35" s="19">
        <v>38.132599999999996</v>
      </c>
      <c r="AN35" s="19">
        <v>94.4602</v>
      </c>
      <c r="AO35" s="19">
        <v>93.156599999999997</v>
      </c>
      <c r="AP35" s="19">
        <v>54.225900000000003</v>
      </c>
      <c r="AQ35" s="19">
        <v>54.578099999999999</v>
      </c>
      <c r="AR35" s="19">
        <v>21.115500000000001</v>
      </c>
      <c r="AS35" s="19">
        <v>25.9526</v>
      </c>
      <c r="AT35" s="19">
        <v>39.762799999999999</v>
      </c>
      <c r="AU35" s="19">
        <v>44.900199999999998</v>
      </c>
      <c r="AV35" s="19">
        <v>100.5941</v>
      </c>
      <c r="AW35" s="19">
        <v>101.87739999999999</v>
      </c>
      <c r="AX35" s="19">
        <v>129.00219999999999</v>
      </c>
      <c r="AY35" s="19">
        <v>91.936700000000002</v>
      </c>
      <c r="AZ35" s="19">
        <v>15.601000000000001</v>
      </c>
      <c r="BA35" s="19">
        <v>32.817700000000002</v>
      </c>
      <c r="BC35" s="11" t="str">
        <f ca="1">INDIRECT(ADDRESS(1, MATCH(MAX(D35:BA35),D35:BA35,0)+3, 4),TRUE)</f>
        <v>MIOAREPW</v>
      </c>
      <c r="BD35" s="11" t="str">
        <f t="shared" ref="BD35" ca="1" si="13">BC35</f>
        <v>MIOAREPW</v>
      </c>
      <c r="BE35" s="11"/>
    </row>
    <row r="36" spans="1:57" x14ac:dyDescent="0.3">
      <c r="A36" s="26"/>
      <c r="B36" s="26"/>
      <c r="C36" s="23" t="s">
        <v>84</v>
      </c>
      <c r="D36" s="20">
        <v>330.762</v>
      </c>
      <c r="E36" s="20">
        <v>332.69049999999999</v>
      </c>
      <c r="F36" s="20">
        <v>858.42960000000005</v>
      </c>
      <c r="G36" s="20">
        <v>847.89</v>
      </c>
      <c r="H36" s="20">
        <v>205.4922</v>
      </c>
      <c r="I36" s="20">
        <v>202.46430000000001</v>
      </c>
      <c r="J36" s="20">
        <v>345.39330000000001</v>
      </c>
      <c r="K36" s="20">
        <v>345.06279999999998</v>
      </c>
      <c r="L36" s="20">
        <v>324.29930000000002</v>
      </c>
      <c r="M36" s="20">
        <v>327.0059</v>
      </c>
      <c r="N36" s="20">
        <v>848.05560000000003</v>
      </c>
      <c r="O36" s="20">
        <v>852.86940000000004</v>
      </c>
      <c r="P36" s="20">
        <v>559.78160000000003</v>
      </c>
      <c r="Q36" s="20">
        <v>558.92020000000002</v>
      </c>
      <c r="R36" s="20">
        <v>290.64370000000002</v>
      </c>
      <c r="S36" s="20">
        <v>352.64670000000001</v>
      </c>
      <c r="T36" s="20">
        <v>297.28500000000003</v>
      </c>
      <c r="U36" s="20">
        <v>349.51029999999997</v>
      </c>
      <c r="V36" s="19">
        <v>296.75409999999999</v>
      </c>
      <c r="W36" s="19">
        <v>353.78969999999998</v>
      </c>
      <c r="X36" s="19">
        <v>860.61500000000001</v>
      </c>
      <c r="Y36" s="19">
        <v>865.96159999999998</v>
      </c>
      <c r="Z36" s="19">
        <v>866.55150000000003</v>
      </c>
      <c r="AA36" s="19">
        <v>854.4194</v>
      </c>
      <c r="AB36" s="19">
        <v>192.37180000000001</v>
      </c>
      <c r="AC36" s="19">
        <v>203.60720000000001</v>
      </c>
      <c r="AD36" s="19">
        <v>198.77789999999999</v>
      </c>
      <c r="AE36" s="19">
        <v>204.3349</v>
      </c>
      <c r="AF36" s="19">
        <v>341.12529999999998</v>
      </c>
      <c r="AG36" s="19">
        <v>342.16149999999999</v>
      </c>
      <c r="AH36" s="19">
        <v>342.2355</v>
      </c>
      <c r="AI36" s="19">
        <v>339.11919999999998</v>
      </c>
      <c r="AJ36" s="19">
        <v>193.2818</v>
      </c>
      <c r="AK36" s="19">
        <v>212.02619999999999</v>
      </c>
      <c r="AL36" s="19">
        <v>192.01230000000001</v>
      </c>
      <c r="AM36" s="19">
        <v>209.30699999999999</v>
      </c>
      <c r="AN36" s="19">
        <v>339.2962</v>
      </c>
      <c r="AO36" s="19">
        <v>334.81670000000003</v>
      </c>
      <c r="AP36" s="19">
        <v>334.10719999999998</v>
      </c>
      <c r="AQ36" s="19">
        <v>337.18049999999999</v>
      </c>
      <c r="AR36" s="19">
        <v>287.61559999999997</v>
      </c>
      <c r="AS36" s="19">
        <v>280.69040000000001</v>
      </c>
      <c r="AT36" s="19">
        <v>229.13050000000001</v>
      </c>
      <c r="AU36" s="19">
        <v>318.54930000000002</v>
      </c>
      <c r="AV36" s="19">
        <v>640.30539999999996</v>
      </c>
      <c r="AW36" s="19">
        <v>623.03330000000005</v>
      </c>
      <c r="AX36" s="19">
        <v>602.15890000000002</v>
      </c>
      <c r="AY36" s="19">
        <v>569.87429999999995</v>
      </c>
      <c r="AZ36" s="19">
        <v>106.937</v>
      </c>
      <c r="BA36" s="19">
        <v>104.5513</v>
      </c>
      <c r="BC36" s="11" t="str">
        <f ca="1">INDIRECT(ADDRESS(1, MATCH(MAX(D36:BA36),D36:BA36,0)+3, 4),TRUE)</f>
        <v>MIOARPW</v>
      </c>
      <c r="BD36" s="11"/>
      <c r="BE36" s="11" t="str">
        <f t="shared" ref="BE36" ca="1" si="14">BC36</f>
        <v>MIOARPW</v>
      </c>
    </row>
    <row r="37" spans="1:57" x14ac:dyDescent="0.3">
      <c r="A37" s="32" t="s">
        <v>59</v>
      </c>
      <c r="B37" s="26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20">
        <v>39.475000000000001</v>
      </c>
      <c r="E38" s="20">
        <v>47.3337</v>
      </c>
      <c r="F38" s="20">
        <v>125.0338</v>
      </c>
      <c r="G38" s="20">
        <v>125.3591</v>
      </c>
      <c r="H38" s="20">
        <v>30.6999</v>
      </c>
      <c r="I38" s="20">
        <v>37.021299999999997</v>
      </c>
      <c r="J38" s="20">
        <v>74.469499999999996</v>
      </c>
      <c r="K38" s="20">
        <v>74.468500000000006</v>
      </c>
      <c r="L38" s="20">
        <v>33.255499999999998</v>
      </c>
      <c r="M38" s="20">
        <v>42.328899999999997</v>
      </c>
      <c r="N38" s="20">
        <v>124.2556</v>
      </c>
      <c r="O38" s="20">
        <v>123.9871</v>
      </c>
      <c r="P38" s="20">
        <v>57.5227</v>
      </c>
      <c r="Q38" s="20">
        <v>57.523299999999999</v>
      </c>
      <c r="R38" s="20">
        <v>25.872699999999998</v>
      </c>
      <c r="S38" s="20">
        <v>30.5349</v>
      </c>
      <c r="T38" s="20">
        <v>25.491299999999999</v>
      </c>
      <c r="U38" s="20">
        <v>30.5472</v>
      </c>
      <c r="V38" s="19">
        <v>32.157299999999999</v>
      </c>
      <c r="W38" s="19">
        <v>38.294400000000003</v>
      </c>
      <c r="X38" s="19">
        <v>78.509600000000006</v>
      </c>
      <c r="Y38" s="19">
        <v>78.326999999999998</v>
      </c>
      <c r="Z38" s="19">
        <v>94.590400000000002</v>
      </c>
      <c r="AA38" s="19">
        <v>95.188400000000001</v>
      </c>
      <c r="AB38" s="19">
        <v>31.466100000000001</v>
      </c>
      <c r="AC38" s="19">
        <v>35.021999999999998</v>
      </c>
      <c r="AD38" s="19">
        <v>25.182700000000001</v>
      </c>
      <c r="AE38" s="19">
        <v>32.866500000000002</v>
      </c>
      <c r="AF38" s="19">
        <v>72.264499999999998</v>
      </c>
      <c r="AG38" s="19">
        <v>72.431100000000001</v>
      </c>
      <c r="AH38" s="19">
        <v>50.036299999999997</v>
      </c>
      <c r="AI38" s="19">
        <v>50.374099999999999</v>
      </c>
      <c r="AJ38" s="19">
        <v>31.7028</v>
      </c>
      <c r="AK38" s="19">
        <v>34.671399999999998</v>
      </c>
      <c r="AL38" s="19">
        <v>26.310500000000001</v>
      </c>
      <c r="AM38" s="19">
        <v>32.3063</v>
      </c>
      <c r="AN38" s="19">
        <v>70.568700000000007</v>
      </c>
      <c r="AO38" s="19">
        <v>71.252700000000004</v>
      </c>
      <c r="AP38" s="19">
        <v>46.502099999999999</v>
      </c>
      <c r="AQ38" s="19">
        <v>50.7911</v>
      </c>
      <c r="AR38" s="19">
        <v>24.237500000000001</v>
      </c>
      <c r="AS38" s="19">
        <v>46.062600000000003</v>
      </c>
      <c r="AT38" s="19">
        <v>31.9619</v>
      </c>
      <c r="AU38" s="19">
        <v>54.908299999999997</v>
      </c>
      <c r="AV38" s="19">
        <v>71.582499999999996</v>
      </c>
      <c r="AW38" s="19">
        <v>59.752699999999997</v>
      </c>
      <c r="AX38" s="19">
        <v>74.320700000000002</v>
      </c>
      <c r="AY38" s="19">
        <v>67.261799999999994</v>
      </c>
      <c r="AZ38" s="19">
        <v>13.4612</v>
      </c>
      <c r="BA38" s="19">
        <v>21.493600000000001</v>
      </c>
      <c r="BC38" s="11" t="str">
        <f ca="1">INDIRECT(ADDRESS(1, MATCH(MAX(D38:BA38),D38:BA38,0)+3, 4),TRUE)</f>
        <v>MIOARDEPW</v>
      </c>
      <c r="BD38" s="11" t="str">
        <f ca="1">BC38</f>
        <v>MIOARDEPW</v>
      </c>
      <c r="BE38" s="11"/>
    </row>
    <row r="39" spans="1:57" x14ac:dyDescent="0.3">
      <c r="A39" s="26"/>
      <c r="B39" s="26"/>
      <c r="C39" s="23" t="s">
        <v>84</v>
      </c>
      <c r="D39" s="20">
        <v>192.45670000000001</v>
      </c>
      <c r="E39" s="20">
        <v>191.68450000000001</v>
      </c>
      <c r="F39" s="20">
        <v>496.90609999999998</v>
      </c>
      <c r="G39" s="20">
        <v>495.77339999999998</v>
      </c>
      <c r="H39" s="20">
        <v>118.0365</v>
      </c>
      <c r="I39" s="20">
        <v>124.7919</v>
      </c>
      <c r="J39" s="20">
        <v>196.90809999999999</v>
      </c>
      <c r="K39" s="20">
        <v>193.8229</v>
      </c>
      <c r="L39" s="20">
        <v>192.40860000000001</v>
      </c>
      <c r="M39" s="20">
        <v>194.68379999999999</v>
      </c>
      <c r="N39" s="20">
        <v>496.2097</v>
      </c>
      <c r="O39" s="20">
        <v>495.69940000000003</v>
      </c>
      <c r="P39" s="20">
        <v>340.3141</v>
      </c>
      <c r="Q39" s="20">
        <v>337.34039999999999</v>
      </c>
      <c r="R39" s="20">
        <v>172.12299999999999</v>
      </c>
      <c r="S39" s="20">
        <v>193.45740000000001</v>
      </c>
      <c r="T39" s="20">
        <v>173.24539999999999</v>
      </c>
      <c r="U39" s="20">
        <v>194.1865</v>
      </c>
      <c r="V39" s="19">
        <v>169.345</v>
      </c>
      <c r="W39" s="19">
        <v>200.21289999999999</v>
      </c>
      <c r="X39" s="19">
        <v>497.4588</v>
      </c>
      <c r="Y39" s="19">
        <v>498.94779999999997</v>
      </c>
      <c r="Z39" s="19">
        <v>500.1875</v>
      </c>
      <c r="AA39" s="19">
        <v>498.54559999999998</v>
      </c>
      <c r="AB39" s="19">
        <v>110.9556</v>
      </c>
      <c r="AC39" s="19">
        <v>127.58</v>
      </c>
      <c r="AD39" s="19">
        <v>112.485</v>
      </c>
      <c r="AE39" s="19">
        <v>125.4101</v>
      </c>
      <c r="AF39" s="19">
        <v>196.37899999999999</v>
      </c>
      <c r="AG39" s="19">
        <v>198.14070000000001</v>
      </c>
      <c r="AH39" s="19">
        <v>192.78829999999999</v>
      </c>
      <c r="AI39" s="19">
        <v>190.93020000000001</v>
      </c>
      <c r="AJ39" s="19">
        <v>111.5915</v>
      </c>
      <c r="AK39" s="19">
        <v>115.3468</v>
      </c>
      <c r="AL39" s="19">
        <v>112.6895</v>
      </c>
      <c r="AM39" s="19">
        <v>119.9196</v>
      </c>
      <c r="AN39" s="19">
        <v>192.69669999999999</v>
      </c>
      <c r="AO39" s="19">
        <v>193.65950000000001</v>
      </c>
      <c r="AP39" s="19">
        <v>194.017</v>
      </c>
      <c r="AQ39" s="19">
        <v>193.8262</v>
      </c>
      <c r="AR39" s="19">
        <v>157.76429999999999</v>
      </c>
      <c r="AS39" s="19">
        <v>268.09190000000001</v>
      </c>
      <c r="AT39" s="19">
        <v>158.77109999999999</v>
      </c>
      <c r="AU39" s="19">
        <v>260.32940000000002</v>
      </c>
      <c r="AV39" s="19">
        <v>346.45960000000002</v>
      </c>
      <c r="AW39" s="19">
        <v>311.35829999999999</v>
      </c>
      <c r="AX39" s="19">
        <v>322.29640000000001</v>
      </c>
      <c r="AY39" s="19">
        <v>362.41759999999999</v>
      </c>
      <c r="AZ39" s="19">
        <v>61.749299999999998</v>
      </c>
      <c r="BA39" s="19">
        <v>66.609800000000007</v>
      </c>
      <c r="BC39" s="11" t="str">
        <f ca="1">INDIRECT(ADDRESS(1, MATCH(MAX(D39:BA39),D39:BA39,0)+3, 4),TRUE)</f>
        <v>MIOARPW</v>
      </c>
      <c r="BD39" s="11"/>
      <c r="BE39" s="11" t="str">
        <f ca="1">BC39</f>
        <v>MIOARPW</v>
      </c>
    </row>
    <row r="40" spans="1:57" x14ac:dyDescent="0.3">
      <c r="A40" s="26"/>
      <c r="B40" s="25" t="s">
        <v>49</v>
      </c>
      <c r="C40" s="23" t="s">
        <v>23</v>
      </c>
      <c r="D40" s="20">
        <v>79.970200000000006</v>
      </c>
      <c r="E40" s="20">
        <v>87.963999999999999</v>
      </c>
      <c r="F40" s="20">
        <v>311.99279999999999</v>
      </c>
      <c r="G40" s="20">
        <v>311.7817</v>
      </c>
      <c r="H40" s="20">
        <v>61.768900000000002</v>
      </c>
      <c r="I40" s="20">
        <v>68.976500000000001</v>
      </c>
      <c r="J40" s="20">
        <v>180.61869999999999</v>
      </c>
      <c r="K40" s="20">
        <v>180.1422</v>
      </c>
      <c r="L40" s="20">
        <v>67.537499999999994</v>
      </c>
      <c r="M40" s="20">
        <v>72.5124</v>
      </c>
      <c r="N40" s="20">
        <v>307.77019999999999</v>
      </c>
      <c r="O40" s="20">
        <v>309.88830000000002</v>
      </c>
      <c r="P40" s="20">
        <v>151.62260000000001</v>
      </c>
      <c r="Q40" s="20">
        <v>151.0615</v>
      </c>
      <c r="R40" s="20">
        <v>46.409399999999998</v>
      </c>
      <c r="S40" s="20">
        <v>60.635100000000001</v>
      </c>
      <c r="T40" s="20">
        <v>47.494799999999998</v>
      </c>
      <c r="U40" s="20">
        <v>59.941800000000001</v>
      </c>
      <c r="V40" s="19">
        <v>71.807100000000005</v>
      </c>
      <c r="W40" s="19">
        <v>73.8001</v>
      </c>
      <c r="X40" s="19">
        <v>193.648</v>
      </c>
      <c r="Y40" s="19">
        <v>192.9675</v>
      </c>
      <c r="Z40" s="19">
        <v>233.96870000000001</v>
      </c>
      <c r="AA40" s="19">
        <v>231.5017</v>
      </c>
      <c r="AB40" s="19">
        <v>63.736600000000003</v>
      </c>
      <c r="AC40" s="19">
        <v>66.399900000000002</v>
      </c>
      <c r="AD40" s="19">
        <v>60.377000000000002</v>
      </c>
      <c r="AE40" s="19">
        <v>67.939499999999995</v>
      </c>
      <c r="AF40" s="19">
        <v>171.4615</v>
      </c>
      <c r="AG40" s="19">
        <v>173.00540000000001</v>
      </c>
      <c r="AH40" s="19">
        <v>126.768</v>
      </c>
      <c r="AI40" s="19">
        <v>129.15899999999999</v>
      </c>
      <c r="AJ40" s="19">
        <v>65.3489</v>
      </c>
      <c r="AK40" s="19">
        <v>64.954800000000006</v>
      </c>
      <c r="AL40" s="19">
        <v>58.193199999999997</v>
      </c>
      <c r="AM40" s="19">
        <v>62.408099999999997</v>
      </c>
      <c r="AN40" s="19">
        <v>174.1722</v>
      </c>
      <c r="AO40" s="19">
        <v>174.22659999999999</v>
      </c>
      <c r="AP40" s="19">
        <v>125.89709999999999</v>
      </c>
      <c r="AQ40" s="19">
        <v>129.7424</v>
      </c>
      <c r="AR40" s="19">
        <v>39.8598</v>
      </c>
      <c r="AS40" s="19">
        <v>59.846299999999999</v>
      </c>
      <c r="AT40" s="19">
        <v>64.031700000000001</v>
      </c>
      <c r="AU40" s="19">
        <v>60.0152</v>
      </c>
      <c r="AV40" s="19">
        <v>116.3095</v>
      </c>
      <c r="AW40" s="19">
        <v>147.2987</v>
      </c>
      <c r="AX40" s="19">
        <v>188.88849999999999</v>
      </c>
      <c r="AY40" s="19">
        <v>137.56180000000001</v>
      </c>
      <c r="AZ40" s="19">
        <v>35.315199999999997</v>
      </c>
      <c r="BA40" s="19">
        <v>61.429400000000001</v>
      </c>
      <c r="BC40" s="11" t="str">
        <f ca="1">INDIRECT(ADDRESS(1, MATCH(MAX(D40:BA40),D40:BA40,0)+3, 4),TRUE)</f>
        <v>MIOAREPW</v>
      </c>
      <c r="BD40" s="11" t="str">
        <f ca="1">BC40</f>
        <v>MIOAREPW</v>
      </c>
      <c r="BE40" s="11"/>
    </row>
    <row r="41" spans="1:57" x14ac:dyDescent="0.3">
      <c r="A41" s="26"/>
      <c r="B41" s="26"/>
      <c r="C41" s="23" t="s">
        <v>84</v>
      </c>
      <c r="D41" s="20">
        <v>466.1</v>
      </c>
      <c r="E41" s="20">
        <v>459.41739999999999</v>
      </c>
      <c r="F41" s="20">
        <v>1302.6184000000001</v>
      </c>
      <c r="G41" s="20">
        <v>1302.4811999999999</v>
      </c>
      <c r="H41" s="20">
        <v>278.17270000000002</v>
      </c>
      <c r="I41" s="20">
        <v>274.99599999999998</v>
      </c>
      <c r="J41" s="20">
        <v>513.95839999999998</v>
      </c>
      <c r="K41" s="20">
        <v>511.62240000000003</v>
      </c>
      <c r="L41" s="20">
        <v>464.55829999999997</v>
      </c>
      <c r="M41" s="20">
        <v>457.21600000000001</v>
      </c>
      <c r="N41" s="20">
        <v>1303.3246999999999</v>
      </c>
      <c r="O41" s="20">
        <v>1305.5637999999999</v>
      </c>
      <c r="P41" s="20">
        <v>909.17520000000002</v>
      </c>
      <c r="Q41" s="20">
        <v>910.80939999999998</v>
      </c>
      <c r="R41" s="20">
        <v>426.80900000000003</v>
      </c>
      <c r="S41" s="20">
        <v>465.15249999999997</v>
      </c>
      <c r="T41" s="20">
        <v>424.20519999999999</v>
      </c>
      <c r="U41" s="20">
        <v>454.8399</v>
      </c>
      <c r="V41" s="19">
        <v>417.90690000000001</v>
      </c>
      <c r="W41" s="19">
        <v>455.91789999999997</v>
      </c>
      <c r="X41" s="19">
        <v>1311.8079</v>
      </c>
      <c r="Y41" s="19">
        <v>1307.7757999999999</v>
      </c>
      <c r="Z41" s="19">
        <v>1299.9229</v>
      </c>
      <c r="AA41" s="19">
        <v>1301.338</v>
      </c>
      <c r="AB41" s="19">
        <v>275.03949999999998</v>
      </c>
      <c r="AC41" s="19">
        <v>275.73829999999998</v>
      </c>
      <c r="AD41" s="19">
        <v>277.48430000000002</v>
      </c>
      <c r="AE41" s="19">
        <v>276.69729999999998</v>
      </c>
      <c r="AF41" s="19">
        <v>512.35749999999996</v>
      </c>
      <c r="AG41" s="19">
        <v>513.15480000000002</v>
      </c>
      <c r="AH41" s="19">
        <v>517.77449999999999</v>
      </c>
      <c r="AI41" s="19">
        <v>514.64840000000004</v>
      </c>
      <c r="AJ41" s="19">
        <v>273.98169999999999</v>
      </c>
      <c r="AK41" s="19">
        <v>286.7937</v>
      </c>
      <c r="AL41" s="19">
        <v>274.92239999999998</v>
      </c>
      <c r="AM41" s="19">
        <v>281.82409999999999</v>
      </c>
      <c r="AN41" s="19">
        <v>509.18630000000002</v>
      </c>
      <c r="AO41" s="19">
        <v>506.36070000000001</v>
      </c>
      <c r="AP41" s="19">
        <v>513.76469999999995</v>
      </c>
      <c r="AQ41" s="19">
        <v>515.02930000000003</v>
      </c>
      <c r="AR41" s="19">
        <v>357.60680000000002</v>
      </c>
      <c r="AS41" s="19">
        <v>403.67619999999999</v>
      </c>
      <c r="AT41" s="19">
        <v>411.90309999999999</v>
      </c>
      <c r="AU41" s="19">
        <v>468.32119999999998</v>
      </c>
      <c r="AV41" s="19">
        <v>752.82460000000003</v>
      </c>
      <c r="AW41" s="19">
        <v>747.43539999999996</v>
      </c>
      <c r="AX41" s="19">
        <v>850.00360000000001</v>
      </c>
      <c r="AY41" s="19">
        <v>845.68179999999995</v>
      </c>
      <c r="AZ41" s="19">
        <v>150.9932</v>
      </c>
      <c r="BA41" s="19">
        <v>144.78749999999999</v>
      </c>
      <c r="BC41" s="11" t="str">
        <f ca="1">INDIRECT(ADDRESS(1, MATCH(MAX(D41:BA41),D41:BA41,0)+3, 4),TRUE)</f>
        <v>MIOAR</v>
      </c>
      <c r="BD41" s="11"/>
      <c r="BE41" s="11" t="str">
        <f ca="1">BC41</f>
        <v>MIOAR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20">
        <v>39.5092</v>
      </c>
      <c r="E43" s="20">
        <v>47.551400000000001</v>
      </c>
      <c r="F43" s="20">
        <v>130.13810000000001</v>
      </c>
      <c r="G43" s="20">
        <v>129.65270000000001</v>
      </c>
      <c r="H43" s="20">
        <v>29.616399999999999</v>
      </c>
      <c r="I43" s="20">
        <v>39.008299999999998</v>
      </c>
      <c r="J43" s="20">
        <v>79.204300000000003</v>
      </c>
      <c r="K43" s="20">
        <v>79.023799999999994</v>
      </c>
      <c r="L43" s="20">
        <v>31.6892</v>
      </c>
      <c r="M43" s="20">
        <v>37.8889</v>
      </c>
      <c r="N43" s="20">
        <v>128.21199999999999</v>
      </c>
      <c r="O43" s="20">
        <v>128.05430000000001</v>
      </c>
      <c r="P43" s="20">
        <v>44.695500000000003</v>
      </c>
      <c r="Q43" s="20">
        <v>43.876100000000001</v>
      </c>
      <c r="R43" s="20">
        <v>21.908999999999999</v>
      </c>
      <c r="S43" s="20">
        <v>24.3399</v>
      </c>
      <c r="T43" s="20">
        <v>21.477799999999998</v>
      </c>
      <c r="U43" s="20">
        <v>24.023199999999999</v>
      </c>
      <c r="V43" s="19">
        <v>39.871200000000002</v>
      </c>
      <c r="W43" s="19">
        <v>49.834499999999998</v>
      </c>
      <c r="X43" s="19">
        <v>72.866900000000001</v>
      </c>
      <c r="Y43" s="19">
        <v>72.765600000000006</v>
      </c>
      <c r="Z43" s="19">
        <v>122.4298</v>
      </c>
      <c r="AA43" s="19">
        <v>122.2902</v>
      </c>
      <c r="AB43" s="19">
        <v>29.799299999999999</v>
      </c>
      <c r="AC43" s="19">
        <v>32.140599999999999</v>
      </c>
      <c r="AD43" s="19">
        <v>23.941600000000001</v>
      </c>
      <c r="AE43" s="19">
        <v>33.531799999999997</v>
      </c>
      <c r="AF43" s="19">
        <v>68.759600000000006</v>
      </c>
      <c r="AG43" s="19">
        <v>68.090800000000002</v>
      </c>
      <c r="AH43" s="19">
        <v>42.519799999999996</v>
      </c>
      <c r="AI43" s="19">
        <v>43.960599999999999</v>
      </c>
      <c r="AJ43" s="19">
        <v>29.592400000000001</v>
      </c>
      <c r="AK43" s="19">
        <v>31.275200000000002</v>
      </c>
      <c r="AL43" s="19">
        <v>23.264099999999999</v>
      </c>
      <c r="AM43" s="19">
        <v>33.735399999999998</v>
      </c>
      <c r="AN43" s="19">
        <v>67.022000000000006</v>
      </c>
      <c r="AO43" s="19">
        <v>66.602500000000006</v>
      </c>
      <c r="AP43" s="19">
        <v>44.209800000000001</v>
      </c>
      <c r="AQ43" s="19">
        <v>43.930700000000002</v>
      </c>
      <c r="AR43" s="19">
        <v>18.196899999999999</v>
      </c>
      <c r="AS43" s="19">
        <v>39.084499999999998</v>
      </c>
      <c r="AT43" s="19">
        <v>35.129800000000003</v>
      </c>
      <c r="AU43" s="19">
        <v>51.781999999999996</v>
      </c>
      <c r="AV43" s="19">
        <v>64.653300000000002</v>
      </c>
      <c r="AW43" s="19">
        <v>69.5077</v>
      </c>
      <c r="AX43" s="19">
        <v>49.215299999999999</v>
      </c>
      <c r="AY43" s="19">
        <v>69.586299999999994</v>
      </c>
      <c r="AZ43" s="19">
        <v>10.056699999999999</v>
      </c>
      <c r="BA43" s="19">
        <v>22.857600000000001</v>
      </c>
      <c r="BC43" s="11" t="str">
        <f ca="1">INDIRECT(ADDRESS(1, MATCH(MAX(D43:BA43),D43:BA43,0)+3, 4),TRUE)</f>
        <v>MIOAREPW</v>
      </c>
      <c r="BD43" s="11" t="str">
        <f t="shared" ref="BD43" ca="1" si="15">BC43</f>
        <v>MIOAREPW</v>
      </c>
      <c r="BE43" s="11"/>
    </row>
    <row r="44" spans="1:57" x14ac:dyDescent="0.3">
      <c r="A44" s="26"/>
      <c r="B44" s="26"/>
      <c r="C44" s="23" t="s">
        <v>84</v>
      </c>
      <c r="D44" s="20">
        <v>204.9547</v>
      </c>
      <c r="E44" s="20">
        <v>215.7509</v>
      </c>
      <c r="F44" s="20">
        <v>491.38749999999999</v>
      </c>
      <c r="G44" s="20">
        <v>491.8116</v>
      </c>
      <c r="H44" s="20">
        <v>107.1465</v>
      </c>
      <c r="I44" s="20">
        <v>116.6613</v>
      </c>
      <c r="J44" s="20">
        <v>183.4896</v>
      </c>
      <c r="K44" s="20">
        <v>184.91630000000001</v>
      </c>
      <c r="L44" s="20">
        <v>192.53559999999999</v>
      </c>
      <c r="M44" s="20">
        <v>197.2133</v>
      </c>
      <c r="N44" s="20">
        <v>486.78089999999997</v>
      </c>
      <c r="O44" s="20">
        <v>486.87529999999998</v>
      </c>
      <c r="P44" s="20">
        <v>336.18849999999998</v>
      </c>
      <c r="Q44" s="20">
        <v>327.5736</v>
      </c>
      <c r="R44" s="20">
        <v>191.74639999999999</v>
      </c>
      <c r="S44" s="20">
        <v>211.58699999999999</v>
      </c>
      <c r="T44" s="20">
        <v>191.886</v>
      </c>
      <c r="U44" s="20">
        <v>214.33860000000001</v>
      </c>
      <c r="V44" s="19">
        <v>190.80699999999999</v>
      </c>
      <c r="W44" s="19">
        <v>212.2577</v>
      </c>
      <c r="X44" s="19">
        <v>486.79719999999998</v>
      </c>
      <c r="Y44" s="19">
        <v>487.0684</v>
      </c>
      <c r="Z44" s="19">
        <v>489.4425</v>
      </c>
      <c r="AA44" s="19">
        <v>487.13049999999998</v>
      </c>
      <c r="AB44" s="19">
        <v>104.2346</v>
      </c>
      <c r="AC44" s="19">
        <v>112.35250000000001</v>
      </c>
      <c r="AD44" s="19">
        <v>105.1339</v>
      </c>
      <c r="AE44" s="19">
        <v>112.87820000000001</v>
      </c>
      <c r="AF44" s="19">
        <v>185.99270000000001</v>
      </c>
      <c r="AG44" s="19">
        <v>185.99860000000001</v>
      </c>
      <c r="AH44" s="19">
        <v>185.875</v>
      </c>
      <c r="AI44" s="19">
        <v>184.37430000000001</v>
      </c>
      <c r="AJ44" s="19">
        <v>107.38330000000001</v>
      </c>
      <c r="AK44" s="19">
        <v>111.54</v>
      </c>
      <c r="AL44" s="19">
        <v>106.51600000000001</v>
      </c>
      <c r="AM44" s="19">
        <v>112.2835</v>
      </c>
      <c r="AN44" s="19">
        <v>180.45400000000001</v>
      </c>
      <c r="AO44" s="19">
        <v>182.11439999999999</v>
      </c>
      <c r="AP44" s="19">
        <v>180.3982</v>
      </c>
      <c r="AQ44" s="19">
        <v>182.10169999999999</v>
      </c>
      <c r="AR44" s="19">
        <v>159.02170000000001</v>
      </c>
      <c r="AS44" s="19">
        <v>261.3895</v>
      </c>
      <c r="AT44" s="19">
        <v>145.89349999999999</v>
      </c>
      <c r="AU44" s="19">
        <v>245.67920000000001</v>
      </c>
      <c r="AV44" s="19">
        <v>332.1542</v>
      </c>
      <c r="AW44" s="19">
        <v>371.15140000000002</v>
      </c>
      <c r="AX44" s="19">
        <v>330.82499999999999</v>
      </c>
      <c r="AY44" s="19">
        <v>340.25619999999998</v>
      </c>
      <c r="AZ44" s="19">
        <v>79.135300000000001</v>
      </c>
      <c r="BA44" s="19">
        <v>63.085799999999999</v>
      </c>
      <c r="BC44" s="11" t="str">
        <f ca="1">INDIRECT(ADDRESS(1, MATCH(MAX(D44:BA44),D44:BA44,0)+3, 4),TRUE)</f>
        <v>MIOARDEPW</v>
      </c>
      <c r="BD44" s="11"/>
      <c r="BE44" s="11" t="str">
        <f t="shared" ref="BE44" ca="1" si="16">BC44</f>
        <v>MIOARDEPW</v>
      </c>
    </row>
    <row r="45" spans="1:57" x14ac:dyDescent="0.3">
      <c r="A45" s="26"/>
      <c r="B45" s="25" t="s">
        <v>49</v>
      </c>
      <c r="C45" s="23" t="s">
        <v>23</v>
      </c>
      <c r="D45" s="20">
        <v>88.993099999999998</v>
      </c>
      <c r="E45" s="20">
        <v>90.659099999999995</v>
      </c>
      <c r="F45" s="20">
        <v>326.22370000000001</v>
      </c>
      <c r="G45" s="20">
        <v>326.40230000000003</v>
      </c>
      <c r="H45" s="20">
        <v>57.8506</v>
      </c>
      <c r="I45" s="20">
        <v>73.488699999999994</v>
      </c>
      <c r="J45" s="20">
        <v>183.2578</v>
      </c>
      <c r="K45" s="20">
        <v>184.3647</v>
      </c>
      <c r="L45" s="20">
        <v>71.029899999999998</v>
      </c>
      <c r="M45" s="20">
        <v>76.791899999999998</v>
      </c>
      <c r="N45" s="20">
        <v>320.58850000000001</v>
      </c>
      <c r="O45" s="20">
        <v>322.08580000000001</v>
      </c>
      <c r="P45" s="20">
        <v>124.4991</v>
      </c>
      <c r="Q45" s="20">
        <v>123.0095</v>
      </c>
      <c r="R45" s="20">
        <v>43.807299999999998</v>
      </c>
      <c r="S45" s="20">
        <v>48.731299999999997</v>
      </c>
      <c r="T45" s="20">
        <v>43.790999999999997</v>
      </c>
      <c r="U45" s="20">
        <v>49.294699999999999</v>
      </c>
      <c r="V45" s="19">
        <v>82.330799999999996</v>
      </c>
      <c r="W45" s="19">
        <v>99.649199999999993</v>
      </c>
      <c r="X45" s="19">
        <v>177.39949999999999</v>
      </c>
      <c r="Y45" s="19">
        <v>176.45150000000001</v>
      </c>
      <c r="Z45" s="19">
        <v>297.83780000000002</v>
      </c>
      <c r="AA45" s="19">
        <v>297.94099999999997</v>
      </c>
      <c r="AB45" s="19">
        <v>57.076099999999997</v>
      </c>
      <c r="AC45" s="19">
        <v>61.625700000000002</v>
      </c>
      <c r="AD45" s="19">
        <v>61.322600000000001</v>
      </c>
      <c r="AE45" s="19">
        <v>68.522400000000005</v>
      </c>
      <c r="AF45" s="19">
        <v>163.14500000000001</v>
      </c>
      <c r="AG45" s="19">
        <v>163.9359</v>
      </c>
      <c r="AH45" s="19">
        <v>102.95950000000001</v>
      </c>
      <c r="AI45" s="19">
        <v>102.5082</v>
      </c>
      <c r="AJ45" s="19">
        <v>55.987400000000001</v>
      </c>
      <c r="AK45" s="19">
        <v>57.512799999999999</v>
      </c>
      <c r="AL45" s="19">
        <v>60.342300000000002</v>
      </c>
      <c r="AM45" s="19">
        <v>68.495800000000003</v>
      </c>
      <c r="AN45" s="19">
        <v>166.6892</v>
      </c>
      <c r="AO45" s="19">
        <v>164.79519999999999</v>
      </c>
      <c r="AP45" s="19">
        <v>104.72320000000001</v>
      </c>
      <c r="AQ45" s="19">
        <v>103.16679999999999</v>
      </c>
      <c r="AR45" s="19">
        <v>42.881</v>
      </c>
      <c r="AS45" s="19">
        <v>60.895499999999998</v>
      </c>
      <c r="AT45" s="19">
        <v>80.922399999999996</v>
      </c>
      <c r="AU45" s="19">
        <v>75.159099999999995</v>
      </c>
      <c r="AV45" s="19">
        <v>169.97550000000001</v>
      </c>
      <c r="AW45" s="19">
        <v>169.8783</v>
      </c>
      <c r="AX45" s="19">
        <v>217.2448</v>
      </c>
      <c r="AY45" s="19">
        <v>147.5326</v>
      </c>
      <c r="AZ45" s="19">
        <v>26.418700000000001</v>
      </c>
      <c r="BA45" s="19">
        <v>58.585999999999999</v>
      </c>
      <c r="BC45" s="11" t="str">
        <f ca="1">INDIRECT(ADDRESS(1, MATCH(MAX(D45:BA45),D45:BA45,0)+3, 4),TRUE)</f>
        <v>MIOARDEPW</v>
      </c>
      <c r="BD45" s="11" t="str">
        <f t="shared" ref="BD45" ca="1" si="17">BC45</f>
        <v>MIOARDEPW</v>
      </c>
      <c r="BE45" s="11"/>
    </row>
    <row r="46" spans="1:57" x14ac:dyDescent="0.3">
      <c r="A46" s="26"/>
      <c r="B46" s="26"/>
      <c r="C46" s="23" t="s">
        <v>84</v>
      </c>
      <c r="D46" s="20">
        <v>506.8091</v>
      </c>
      <c r="E46" s="20">
        <v>482.42720000000003</v>
      </c>
      <c r="F46" s="20">
        <v>1231.0235</v>
      </c>
      <c r="G46" s="20">
        <v>1234.0117</v>
      </c>
      <c r="H46" s="20">
        <v>272.54469999999998</v>
      </c>
      <c r="I46" s="20">
        <v>301.0231</v>
      </c>
      <c r="J46" s="20">
        <v>488.45929999999998</v>
      </c>
      <c r="K46" s="20">
        <v>486.6266</v>
      </c>
      <c r="L46" s="20">
        <v>476.08530000000002</v>
      </c>
      <c r="M46" s="20">
        <v>480.30149999999998</v>
      </c>
      <c r="N46" s="20">
        <v>1227.9798000000001</v>
      </c>
      <c r="O46" s="20">
        <v>1228.4889000000001</v>
      </c>
      <c r="P46" s="20">
        <v>857.44219999999996</v>
      </c>
      <c r="Q46" s="20">
        <v>850.58079999999995</v>
      </c>
      <c r="R46" s="20">
        <v>467.14580000000001</v>
      </c>
      <c r="S46" s="20">
        <v>529.02959999999996</v>
      </c>
      <c r="T46" s="20">
        <v>470.28769999999997</v>
      </c>
      <c r="U46" s="20">
        <v>530.06970000000001</v>
      </c>
      <c r="V46" s="19">
        <v>478.21280000000002</v>
      </c>
      <c r="W46" s="19">
        <v>525.93110000000001</v>
      </c>
      <c r="X46" s="19">
        <v>1231.0257999999999</v>
      </c>
      <c r="Y46" s="19">
        <v>1228.4707000000001</v>
      </c>
      <c r="Z46" s="19">
        <v>1237.5617</v>
      </c>
      <c r="AA46" s="19">
        <v>1240.6475</v>
      </c>
      <c r="AB46" s="19">
        <v>265.8553</v>
      </c>
      <c r="AC46" s="19">
        <v>300.81529999999998</v>
      </c>
      <c r="AD46" s="19">
        <v>265.59910000000002</v>
      </c>
      <c r="AE46" s="19">
        <v>300.74489999999997</v>
      </c>
      <c r="AF46" s="19">
        <v>487.85079999999999</v>
      </c>
      <c r="AG46" s="19">
        <v>485.90449999999998</v>
      </c>
      <c r="AH46" s="19">
        <v>483.77069999999998</v>
      </c>
      <c r="AI46" s="19">
        <v>483.21420000000001</v>
      </c>
      <c r="AJ46" s="19">
        <v>268.75839999999999</v>
      </c>
      <c r="AK46" s="19">
        <v>271.73739999999998</v>
      </c>
      <c r="AL46" s="19">
        <v>268.80540000000002</v>
      </c>
      <c r="AM46" s="19">
        <v>276.2638</v>
      </c>
      <c r="AN46" s="19">
        <v>474.42509999999999</v>
      </c>
      <c r="AO46" s="19">
        <v>479.09059999999999</v>
      </c>
      <c r="AP46" s="19">
        <v>476.34440000000001</v>
      </c>
      <c r="AQ46" s="19">
        <v>479.8741</v>
      </c>
      <c r="AR46" s="19">
        <v>428.93970000000002</v>
      </c>
      <c r="AS46" s="19">
        <v>406.47910000000002</v>
      </c>
      <c r="AT46" s="19">
        <v>366.79039999999998</v>
      </c>
      <c r="AU46" s="19">
        <v>457.27420000000001</v>
      </c>
      <c r="AV46" s="19">
        <v>841.10709999999995</v>
      </c>
      <c r="AW46" s="19">
        <v>840.53380000000004</v>
      </c>
      <c r="AX46" s="19">
        <v>878.35490000000004</v>
      </c>
      <c r="AY46" s="19">
        <v>829.13030000000003</v>
      </c>
      <c r="AZ46" s="19">
        <v>196.18209999999999</v>
      </c>
      <c r="BA46" s="19">
        <v>187.50299999999999</v>
      </c>
      <c r="BC46" s="11" t="str">
        <f ca="1">INDIRECT(ADDRESS(1, MATCH(MAX(D46:BA46),D46:BA46,0)+3, 4),TRUE)</f>
        <v>MIOARDPW</v>
      </c>
      <c r="BD46" s="11"/>
      <c r="BE46" s="11" t="str">
        <f t="shared" ref="BE46" ca="1" si="18">BC46</f>
        <v>MIOARDPW</v>
      </c>
    </row>
    <row r="47" spans="1:57" x14ac:dyDescent="0.3">
      <c r="A47" s="32" t="s">
        <v>60</v>
      </c>
      <c r="B47" s="26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719" priority="7" operator="containsText" text="EPW">
      <formula>NOT(ISERROR(SEARCH("EPW",BC1)))</formula>
    </cfRule>
    <cfRule type="containsText" dxfId="718" priority="8" operator="containsText" text="MIOA">
      <formula>NOT(ISERROR(SEARCH("MIOA",BC1)))</formula>
    </cfRule>
    <cfRule type="containsText" dxfId="717" priority="9" operator="containsText" text="DAG">
      <formula>NOT(ISERROR(SEARCH("DAG",BC1)))</formula>
    </cfRule>
  </conditionalFormatting>
  <conditionalFormatting sqref="BC8:BE17 BC27:BE56">
    <cfRule type="containsText" dxfId="716" priority="4" operator="containsText" text="EPW">
      <formula>NOT(ISERROR(SEARCH("EPW",BC8)))</formula>
    </cfRule>
    <cfRule type="containsText" dxfId="715" priority="5" operator="containsText" text="MIOA">
      <formula>NOT(ISERROR(SEARCH("MIOA",BC8)))</formula>
    </cfRule>
    <cfRule type="containsText" dxfId="714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713" priority="15" rank="1"/>
    <cfRule type="top10" dxfId="712" priority="16" rank="2"/>
    <cfRule type="top10" dxfId="711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710" priority="19" rank="1"/>
    <cfRule type="top10" dxfId="709" priority="20" rank="2"/>
    <cfRule type="top10" dxfId="708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707" priority="23" rank="1"/>
    <cfRule type="top10" dxfId="706" priority="24" rank="2"/>
    <cfRule type="top10" dxfId="705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704" priority="27" rank="1"/>
    <cfRule type="top10" dxfId="703" priority="28" rank="2"/>
    <cfRule type="top10" dxfId="702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701" priority="31" rank="1"/>
    <cfRule type="top10" dxfId="700" priority="32" rank="2"/>
    <cfRule type="top10" dxfId="699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698" priority="35" rank="1"/>
    <cfRule type="top10" dxfId="697" priority="36" rank="2"/>
    <cfRule type="top10" dxfId="696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695" priority="39" rank="1"/>
    <cfRule type="top10" dxfId="694" priority="40" rank="2"/>
    <cfRule type="top10" dxfId="693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692" priority="43" rank="1"/>
    <cfRule type="top10" dxfId="691" priority="44" rank="2"/>
    <cfRule type="top10" dxfId="690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689" priority="47" rank="1"/>
    <cfRule type="top10" dxfId="688" priority="48" rank="2"/>
    <cfRule type="top10" dxfId="687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686" priority="51" rank="1"/>
    <cfRule type="top10" dxfId="685" priority="52" rank="2"/>
    <cfRule type="top10" dxfId="684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683" priority="55" rank="1"/>
    <cfRule type="top10" dxfId="682" priority="56" rank="2"/>
    <cfRule type="top10" dxfId="681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680" priority="59" rank="1"/>
    <cfRule type="top10" dxfId="679" priority="60" rank="2"/>
    <cfRule type="top10" dxfId="678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677" priority="63" rank="1"/>
    <cfRule type="top10" dxfId="676" priority="64" rank="2"/>
    <cfRule type="top10" dxfId="675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674" priority="67" rank="1"/>
    <cfRule type="top10" dxfId="673" priority="68" rank="2"/>
    <cfRule type="top10" dxfId="672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671" priority="71" rank="1"/>
    <cfRule type="top10" dxfId="670" priority="72" rank="2"/>
    <cfRule type="top10" dxfId="669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668" priority="75" rank="1"/>
    <cfRule type="top10" dxfId="667" priority="76" rank="2"/>
    <cfRule type="top10" dxfId="666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665" priority="79" rank="1"/>
    <cfRule type="top10" dxfId="664" priority="80" rank="2"/>
    <cfRule type="top10" dxfId="663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662" priority="83" rank="1"/>
    <cfRule type="top10" dxfId="661" priority="84" rank="2"/>
    <cfRule type="top10" dxfId="660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659" priority="87" rank="1"/>
    <cfRule type="top10" dxfId="658" priority="88" rank="2"/>
    <cfRule type="top10" dxfId="657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656" priority="91" rank="1"/>
    <cfRule type="top10" dxfId="655" priority="92" rank="2"/>
    <cfRule type="top10" dxfId="654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653" priority="95" rank="1"/>
    <cfRule type="top10" dxfId="652" priority="96" rank="2"/>
    <cfRule type="top10" dxfId="651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650" priority="99" rank="1"/>
    <cfRule type="top10" dxfId="649" priority="100" rank="2"/>
    <cfRule type="top10" dxfId="648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647" priority="103" rank="1"/>
    <cfRule type="top10" dxfId="646" priority="104" rank="2"/>
    <cfRule type="top10" dxfId="645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644" priority="107" rank="1"/>
    <cfRule type="top10" dxfId="643" priority="108" rank="2"/>
    <cfRule type="top10" dxfId="642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641" priority="111" rank="1"/>
    <cfRule type="top10" dxfId="640" priority="112" rank="2"/>
    <cfRule type="top10" dxfId="639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638" priority="115" rank="1"/>
    <cfRule type="top10" dxfId="637" priority="116" rank="2"/>
    <cfRule type="top10" dxfId="636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635" priority="119" rank="1"/>
    <cfRule type="top10" dxfId="634" priority="120" rank="2"/>
    <cfRule type="top10" dxfId="633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632" priority="123" rank="1"/>
    <cfRule type="top10" dxfId="631" priority="124" rank="2"/>
    <cfRule type="top10" dxfId="630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629" priority="127" rank="1"/>
    <cfRule type="top10" dxfId="628" priority="128" rank="2"/>
    <cfRule type="top10" dxfId="627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626" priority="131" rank="1"/>
    <cfRule type="top10" dxfId="625" priority="132" rank="2"/>
    <cfRule type="top10" dxfId="624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623" priority="135" rank="1"/>
    <cfRule type="top10" dxfId="622" priority="136" rank="2"/>
    <cfRule type="top10" dxfId="621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620" priority="139" rank="1"/>
    <cfRule type="top10" dxfId="619" priority="140" rank="2"/>
    <cfRule type="top10" dxfId="618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617" priority="143" rank="1"/>
    <cfRule type="top10" dxfId="616" priority="144" rank="2"/>
    <cfRule type="top10" dxfId="615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614" priority="147" rank="1"/>
    <cfRule type="top10" dxfId="613" priority="148" rank="2"/>
    <cfRule type="top10" dxfId="612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611" priority="151" rank="1"/>
    <cfRule type="top10" dxfId="610" priority="152" rank="2"/>
    <cfRule type="top10" dxfId="609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608" priority="155" rank="1"/>
    <cfRule type="top10" dxfId="607" priority="156" rank="2"/>
    <cfRule type="top10" dxfId="606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605" priority="159" rank="1"/>
    <cfRule type="top10" dxfId="604" priority="160" rank="2"/>
    <cfRule type="top10" dxfId="603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602" priority="163" rank="1"/>
    <cfRule type="top10" dxfId="601" priority="164" rank="2"/>
    <cfRule type="top10" dxfId="600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599" priority="167" rank="1"/>
    <cfRule type="top10" dxfId="598" priority="168" rank="2"/>
    <cfRule type="top10" dxfId="597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596" priority="171" rank="1"/>
    <cfRule type="top10" dxfId="595" priority="172" rank="2"/>
    <cfRule type="top10" dxfId="594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593" priority="175" rank="1"/>
    <cfRule type="top10" dxfId="592" priority="176" rank="2"/>
    <cfRule type="top10" dxfId="591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590" priority="179" rank="1"/>
    <cfRule type="top10" dxfId="589" priority="180" rank="2"/>
    <cfRule type="top10" dxfId="588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587" priority="183" rank="1"/>
    <cfRule type="top10" dxfId="586" priority="184" rank="2"/>
    <cfRule type="top10" dxfId="585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584" priority="187" rank="1"/>
    <cfRule type="top10" dxfId="583" priority="188" rank="2"/>
    <cfRule type="top10" dxfId="582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581" priority="191" rank="1"/>
    <cfRule type="top10" dxfId="580" priority="192" rank="2"/>
    <cfRule type="top10" dxfId="579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578" priority="1" operator="containsText" text="EPW">
      <formula>NOT(ISERROR(SEARCH("EPW",BC18)))</formula>
    </cfRule>
    <cfRule type="containsText" dxfId="577" priority="2" operator="containsText" text="MIOA">
      <formula>NOT(ISERROR(SEARCH("MIOA",BC18)))</formula>
    </cfRule>
    <cfRule type="containsText" dxfId="576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56"/>
  <sheetViews>
    <sheetView zoomScaleNormal="100" workbookViewId="0">
      <pane xSplit="3" ySplit="2" topLeftCell="AJ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5" t="s">
        <v>80</v>
      </c>
      <c r="B1" s="26"/>
      <c r="C1" s="26"/>
      <c r="D1" s="36" t="str">
        <f t="shared" ref="D1:AQ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si="0"/>
        <v>BCS</v>
      </c>
      <c r="Q1" s="29" t="str">
        <f t="shared" si="0"/>
        <v>BCSD</v>
      </c>
      <c r="R1" s="29" t="str">
        <f t="shared" si="0"/>
        <v>BCSM</v>
      </c>
      <c r="S1" s="29" t="str">
        <f t="shared" si="0"/>
        <v>BCSMD</v>
      </c>
      <c r="T1" s="34" t="str">
        <f t="shared" si="0"/>
        <v>MIOA</v>
      </c>
      <c r="U1" s="34" t="str">
        <f t="shared" si="0"/>
        <v>MIOAD</v>
      </c>
      <c r="V1" s="34" t="str">
        <f t="shared" si="0"/>
        <v>MIOAPW</v>
      </c>
      <c r="W1" s="34" t="str">
        <f t="shared" si="0"/>
        <v>MIOADPW</v>
      </c>
      <c r="X1" s="34" t="str">
        <f t="shared" si="0"/>
        <v>MIOAR</v>
      </c>
      <c r="Y1" s="34" t="str">
        <f t="shared" si="0"/>
        <v>MIOARD</v>
      </c>
      <c r="Z1" s="34" t="str">
        <f t="shared" si="0"/>
        <v>MIOARPW</v>
      </c>
      <c r="AA1" s="34" t="str">
        <f t="shared" si="0"/>
        <v>MIOARDPW</v>
      </c>
      <c r="AB1" s="34" t="str">
        <f t="shared" si="0"/>
        <v>DAG1</v>
      </c>
      <c r="AC1" s="34" t="str">
        <f t="shared" si="0"/>
        <v>DAG1D</v>
      </c>
      <c r="AD1" s="34" t="str">
        <f t="shared" si="0"/>
        <v>DAG1PW</v>
      </c>
      <c r="AE1" s="34" t="str">
        <f t="shared" si="0"/>
        <v>DAG1DPW</v>
      </c>
      <c r="AF1" s="34" t="str">
        <f t="shared" si="0"/>
        <v>DAG1R</v>
      </c>
      <c r="AG1" s="34" t="str">
        <f t="shared" si="0"/>
        <v>DAG1RD</v>
      </c>
      <c r="AH1" s="34" t="str">
        <f t="shared" si="0"/>
        <v>DAG1RPW</v>
      </c>
      <c r="AI1" s="34" t="str">
        <f t="shared" si="0"/>
        <v>DAG1RDPW</v>
      </c>
      <c r="AJ1" s="34" t="str">
        <f t="shared" si="0"/>
        <v>DAG2</v>
      </c>
      <c r="AK1" s="34" t="str">
        <f t="shared" si="0"/>
        <v>DAG2D</v>
      </c>
      <c r="AL1" s="34" t="str">
        <f t="shared" si="0"/>
        <v>DAG2PW</v>
      </c>
      <c r="AM1" s="34" t="str">
        <f t="shared" si="0"/>
        <v>DAG2DPW</v>
      </c>
      <c r="AN1" s="34" t="str">
        <f t="shared" si="0"/>
        <v>DAG2R</v>
      </c>
      <c r="AO1" s="34" t="str">
        <f t="shared" si="0"/>
        <v>DAG2RD</v>
      </c>
      <c r="AP1" s="34" t="str">
        <f t="shared" si="0"/>
        <v>DAG2RPW</v>
      </c>
      <c r="AQ1" s="34" t="str">
        <f t="shared" si="0"/>
        <v>DAG2RDPW</v>
      </c>
      <c r="AR1" s="38" t="str">
        <f>AR3&amp;AR4&amp;AR5&amp;AR6</f>
        <v>NG</v>
      </c>
      <c r="AS1" s="38" t="str">
        <f t="shared" ref="AS1:AY1" si="1">AS3&amp;AS4&amp;AS5&amp;AS6</f>
        <v>NGD</v>
      </c>
      <c r="AT1" s="38" t="str">
        <f t="shared" si="1"/>
        <v>NGPW</v>
      </c>
      <c r="AU1" s="38" t="str">
        <f t="shared" si="1"/>
        <v>NGDPW</v>
      </c>
      <c r="AV1" s="38" t="str">
        <f t="shared" si="1"/>
        <v>NGR</v>
      </c>
      <c r="AW1" s="38" t="str">
        <f t="shared" si="1"/>
        <v>NGRD</v>
      </c>
      <c r="AX1" s="38" t="str">
        <f t="shared" si="1"/>
        <v>NGRPW</v>
      </c>
      <c r="AY1" s="38" t="str">
        <f t="shared" si="1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5" t="s">
        <v>73</v>
      </c>
      <c r="B4" s="35"/>
      <c r="C4" s="35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5" t="s">
        <v>74</v>
      </c>
      <c r="B6" s="35"/>
      <c r="C6" s="35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2" t="s">
        <v>56</v>
      </c>
      <c r="B7" s="26"/>
      <c r="C7" s="2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20">
        <v>26.609200000000001</v>
      </c>
      <c r="E8" s="20">
        <v>30.286200000000001</v>
      </c>
      <c r="F8" s="20">
        <v>31.026399999999999</v>
      </c>
      <c r="G8" s="20">
        <v>30.989599999999999</v>
      </c>
      <c r="H8" s="20">
        <v>25.884</v>
      </c>
      <c r="I8" s="20">
        <v>25.583200000000001</v>
      </c>
      <c r="J8" s="20">
        <v>29.164999999999999</v>
      </c>
      <c r="K8" s="20">
        <v>29.3385</v>
      </c>
      <c r="L8" s="20">
        <v>25.7959</v>
      </c>
      <c r="M8" s="20">
        <v>27.4176</v>
      </c>
      <c r="N8" s="20">
        <v>28.628399999999999</v>
      </c>
      <c r="O8" s="20">
        <v>28.689599999999999</v>
      </c>
      <c r="P8" s="20">
        <v>4.9790000000000001</v>
      </c>
      <c r="Q8" s="20">
        <v>5.4428000000000001</v>
      </c>
      <c r="R8" s="20">
        <v>17.909199999999998</v>
      </c>
      <c r="S8" s="20">
        <v>18.017900000000001</v>
      </c>
      <c r="T8" s="20">
        <v>18.142499999999998</v>
      </c>
      <c r="U8" s="20">
        <v>17.8233</v>
      </c>
      <c r="V8" s="19">
        <v>24.1769</v>
      </c>
      <c r="W8" s="19">
        <v>24.491700000000002</v>
      </c>
      <c r="X8" s="19">
        <v>17.232199999999999</v>
      </c>
      <c r="Y8" s="19">
        <v>17.012799999999999</v>
      </c>
      <c r="Z8" s="19">
        <v>26.675799999999999</v>
      </c>
      <c r="AA8" s="19">
        <v>26.7849</v>
      </c>
      <c r="AB8" s="19">
        <v>17.753900000000002</v>
      </c>
      <c r="AC8" s="19">
        <v>17.233899999999998</v>
      </c>
      <c r="AD8" s="19">
        <v>23.946899999999999</v>
      </c>
      <c r="AF8" s="19">
        <v>16.372</v>
      </c>
      <c r="AG8" s="19">
        <v>16.215</v>
      </c>
      <c r="AH8" s="19">
        <v>26.8002</v>
      </c>
      <c r="AJ8" s="19">
        <v>17.383099999999999</v>
      </c>
      <c r="AK8" s="19">
        <v>18.244499999999999</v>
      </c>
      <c r="AL8" s="19">
        <v>24.216799999999999</v>
      </c>
      <c r="AN8" s="19">
        <v>17.023499999999999</v>
      </c>
      <c r="AO8" s="19">
        <v>17.284500000000001</v>
      </c>
      <c r="AP8" s="19">
        <v>26.6204</v>
      </c>
      <c r="AR8" s="19">
        <v>16.299700000000001</v>
      </c>
      <c r="AS8" s="19">
        <v>15.3955</v>
      </c>
      <c r="AT8" s="19">
        <v>22.470500000000001</v>
      </c>
      <c r="AV8" s="19">
        <v>17.974</v>
      </c>
      <c r="AW8" s="19">
        <v>15.0246</v>
      </c>
      <c r="AX8" s="19">
        <v>25.238700000000001</v>
      </c>
      <c r="AZ8" s="19">
        <v>17.440300000000001</v>
      </c>
      <c r="BA8" s="19">
        <v>1.3425</v>
      </c>
      <c r="BC8" s="11" t="str">
        <f ca="1">INDIRECT(ADDRESS(1, MATCH(MAX(D8:BA8),D8:BA8,0)+3, 4),TRUE)</f>
        <v>MIOAREPW</v>
      </c>
      <c r="BD8" s="11" t="str">
        <f ca="1">BC8</f>
        <v>MIOAREPW</v>
      </c>
      <c r="BE8" s="11"/>
    </row>
    <row r="9" spans="1:57" x14ac:dyDescent="0.3">
      <c r="A9" s="26"/>
      <c r="B9" s="26"/>
      <c r="C9" s="23" t="s">
        <v>84</v>
      </c>
      <c r="D9" s="20">
        <v>101.69580000000001</v>
      </c>
      <c r="E9" s="20"/>
      <c r="F9" s="20">
        <v>101.6237</v>
      </c>
      <c r="G9" s="20"/>
      <c r="H9" s="20">
        <v>102.6819</v>
      </c>
      <c r="I9" s="20"/>
      <c r="J9" s="20">
        <v>101.4396</v>
      </c>
      <c r="K9" s="20"/>
      <c r="L9" s="20">
        <v>105.0659</v>
      </c>
      <c r="M9" s="20"/>
      <c r="N9" s="20">
        <v>103.9567</v>
      </c>
      <c r="O9" s="20"/>
      <c r="P9" s="20">
        <v>30.840900000000001</v>
      </c>
      <c r="Q9" s="20">
        <v>27.627500000000001</v>
      </c>
      <c r="R9" s="20">
        <v>103.042</v>
      </c>
      <c r="S9" s="20">
        <v>103.07940000000001</v>
      </c>
      <c r="T9" s="20">
        <v>102.3913</v>
      </c>
      <c r="U9" s="20">
        <v>101.4923</v>
      </c>
      <c r="V9" s="19">
        <v>103.3216</v>
      </c>
      <c r="X9" s="19">
        <v>103.04179999999999</v>
      </c>
      <c r="Y9" s="19">
        <v>101.5814</v>
      </c>
      <c r="Z9" s="19">
        <v>101.3751</v>
      </c>
      <c r="AB9" s="19">
        <v>102.0839</v>
      </c>
      <c r="AC9" s="19">
        <v>104.0064</v>
      </c>
      <c r="AD9" s="19">
        <v>104.12439999999999</v>
      </c>
      <c r="AF9" s="19">
        <v>101.5984</v>
      </c>
      <c r="AG9" s="19">
        <v>102.2764</v>
      </c>
      <c r="AH9" s="19">
        <v>100.2303</v>
      </c>
      <c r="AJ9" s="19">
        <v>100.5665</v>
      </c>
      <c r="AK9" s="19">
        <v>104.0821</v>
      </c>
      <c r="AL9" s="19">
        <v>102.0378</v>
      </c>
      <c r="AN9" s="19">
        <v>102.63630000000001</v>
      </c>
      <c r="AO9" s="19">
        <v>102.792</v>
      </c>
      <c r="AP9" s="19">
        <v>102.2846</v>
      </c>
      <c r="AR9" s="19">
        <v>99.073899999999995</v>
      </c>
      <c r="AS9" s="19">
        <v>91.373900000000006</v>
      </c>
      <c r="AT9" s="19">
        <v>101.5291</v>
      </c>
      <c r="AV9" s="19">
        <v>84.823899999999995</v>
      </c>
      <c r="AW9" s="19">
        <v>89.454899999999995</v>
      </c>
      <c r="AX9" s="19">
        <v>87.364999999999995</v>
      </c>
      <c r="AZ9" s="19">
        <v>68.566500000000005</v>
      </c>
      <c r="BA9" s="19">
        <v>3.6587999999999998</v>
      </c>
      <c r="BC9" s="11" t="str">
        <f ca="1">INDIRECT(ADDRESS(1, MATCH(MAX(D9:BA9),D9:BA9,0)+3, 4),TRUE)</f>
        <v>DAG2EPW</v>
      </c>
      <c r="BD9" s="11"/>
      <c r="BE9" s="11" t="str">
        <f ca="1">BC9</f>
        <v>DAG2EPW</v>
      </c>
    </row>
    <row r="10" spans="1:57" x14ac:dyDescent="0.3">
      <c r="A10" s="26"/>
      <c r="B10" s="25" t="s">
        <v>49</v>
      </c>
      <c r="C10" s="23" t="s">
        <v>23</v>
      </c>
      <c r="D10" s="20">
        <v>55.332299999999996</v>
      </c>
      <c r="E10" s="20"/>
      <c r="F10" s="20">
        <v>72.4739</v>
      </c>
      <c r="G10" s="20"/>
      <c r="H10" s="20">
        <v>58.613300000000002</v>
      </c>
      <c r="I10" s="20"/>
      <c r="J10" s="20">
        <v>71.854500000000002</v>
      </c>
      <c r="K10" s="20"/>
      <c r="L10" s="20">
        <v>57.130600000000001</v>
      </c>
      <c r="M10" s="20"/>
      <c r="N10" s="20">
        <v>69.671199999999999</v>
      </c>
      <c r="O10" s="20"/>
      <c r="P10" s="20">
        <v>11.2195</v>
      </c>
      <c r="Q10" s="20">
        <v>13.722099999999999</v>
      </c>
      <c r="R10" s="20">
        <v>37.362699999999997</v>
      </c>
      <c r="S10" s="20">
        <v>38.482100000000003</v>
      </c>
      <c r="T10" s="20">
        <v>37.795999999999999</v>
      </c>
      <c r="U10" s="20"/>
      <c r="V10" s="19">
        <v>54.211199999999998</v>
      </c>
      <c r="X10" s="19">
        <v>43.271700000000003</v>
      </c>
      <c r="Z10" s="19">
        <v>62.052399999999999</v>
      </c>
      <c r="AB10" s="19">
        <v>41.866</v>
      </c>
      <c r="AD10" s="19">
        <v>53.224899999999998</v>
      </c>
      <c r="AF10" s="19">
        <v>44.215600000000002</v>
      </c>
      <c r="AH10" s="19">
        <v>63.742199999999997</v>
      </c>
      <c r="AJ10" s="19">
        <v>41.3598</v>
      </c>
      <c r="AL10" s="19">
        <v>52.811300000000003</v>
      </c>
      <c r="AN10" s="19">
        <v>42.7714</v>
      </c>
      <c r="AP10" s="19">
        <v>64.844399999999993</v>
      </c>
      <c r="AR10" s="19">
        <v>38.241100000000003</v>
      </c>
      <c r="AT10" s="19">
        <v>56.278700000000001</v>
      </c>
      <c r="AV10" s="19">
        <v>49.967799999999997</v>
      </c>
      <c r="AX10" s="19">
        <v>50.522799999999997</v>
      </c>
      <c r="AZ10" s="19">
        <v>40.267899999999997</v>
      </c>
      <c r="BA10" s="19">
        <v>7.2664</v>
      </c>
      <c r="BC10" s="11" t="str">
        <f ca="1">INDIRECT(ADDRESS(1, MATCH(MAX(D10:BA10),D10:BA10,0)+3, 4),TRUE)</f>
        <v>MIOAREPW</v>
      </c>
      <c r="BD10" s="11" t="str">
        <f ca="1">BC10</f>
        <v>MIOAREPW</v>
      </c>
      <c r="BE10" s="11"/>
    </row>
    <row r="11" spans="1:57" x14ac:dyDescent="0.3">
      <c r="A11" s="26"/>
      <c r="B11" s="26"/>
      <c r="C11" s="23" t="s">
        <v>84</v>
      </c>
      <c r="D11" s="20">
        <v>233.8288</v>
      </c>
      <c r="E11" s="20"/>
      <c r="F11" s="20">
        <v>236.53989999999999</v>
      </c>
      <c r="G11" s="20"/>
      <c r="H11" s="20">
        <v>232.10839999999999</v>
      </c>
      <c r="I11" s="20"/>
      <c r="J11" s="20">
        <v>234.3443</v>
      </c>
      <c r="K11" s="20"/>
      <c r="L11" s="20">
        <v>238.40989999999999</v>
      </c>
      <c r="M11" s="20"/>
      <c r="N11" s="20">
        <v>246.61879999999999</v>
      </c>
      <c r="O11" s="20"/>
      <c r="P11" s="20">
        <v>76.615600000000001</v>
      </c>
      <c r="Q11" s="20">
        <v>79.786600000000007</v>
      </c>
      <c r="R11" s="20">
        <v>234.12219999999999</v>
      </c>
      <c r="S11" s="20">
        <v>233.1326</v>
      </c>
      <c r="T11" s="20">
        <v>229.21809999999999</v>
      </c>
      <c r="U11" s="20"/>
      <c r="V11" s="19">
        <v>236.1027</v>
      </c>
      <c r="X11" s="19">
        <v>235.84190000000001</v>
      </c>
      <c r="Z11" s="19">
        <v>234.77940000000001</v>
      </c>
      <c r="AB11" s="19">
        <v>228.26589999999999</v>
      </c>
      <c r="AD11" s="19">
        <v>229.14359999999999</v>
      </c>
      <c r="AF11" s="19">
        <v>233.8546</v>
      </c>
      <c r="AH11" s="19">
        <v>237.726</v>
      </c>
      <c r="AJ11" s="19">
        <v>232.34049999999999</v>
      </c>
      <c r="AL11" s="19">
        <v>225.22559999999999</v>
      </c>
      <c r="AN11" s="19">
        <v>246.19540000000001</v>
      </c>
      <c r="AP11" s="19">
        <v>243.33760000000001</v>
      </c>
      <c r="AR11" s="19">
        <v>230.90100000000001</v>
      </c>
      <c r="AT11" s="19">
        <v>221.33770000000001</v>
      </c>
      <c r="AV11" s="19">
        <v>223.16839999999999</v>
      </c>
      <c r="AX11" s="19">
        <v>213.92080000000001</v>
      </c>
      <c r="AZ11" s="19">
        <v>153.62039999999999</v>
      </c>
      <c r="BA11" s="19">
        <v>23.957899999999999</v>
      </c>
      <c r="BC11" s="11" t="str">
        <f ca="1">INDIRECT(ADDRESS(1, MATCH(MAX(D11:BA11),D11:BA11,0)+3, 4),TRUE)</f>
        <v>DAG2REPW</v>
      </c>
      <c r="BD11" s="11"/>
      <c r="BE11" s="11" t="str">
        <f ca="1">BC11</f>
        <v>DAG2REPW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20">
        <v>25.993500000000001</v>
      </c>
      <c r="E13" s="20"/>
      <c r="F13" s="20">
        <v>29.311</v>
      </c>
      <c r="G13" s="20"/>
      <c r="H13" s="20">
        <v>23.130500000000001</v>
      </c>
      <c r="I13" s="20"/>
      <c r="J13" s="20">
        <v>26.020499999999998</v>
      </c>
      <c r="K13" s="20"/>
      <c r="L13" s="20">
        <v>23.821100000000001</v>
      </c>
      <c r="M13" s="20"/>
      <c r="N13" s="20">
        <v>25.808</v>
      </c>
      <c r="O13" s="20"/>
      <c r="P13" s="20">
        <v>4.0726000000000004</v>
      </c>
      <c r="Q13" s="20">
        <v>1.3123</v>
      </c>
      <c r="R13" s="20">
        <v>11.394399999999999</v>
      </c>
      <c r="S13" s="20">
        <v>11.1776</v>
      </c>
      <c r="T13" s="20">
        <v>11.3957</v>
      </c>
      <c r="U13" s="20"/>
      <c r="V13" s="19">
        <v>23.335000000000001</v>
      </c>
      <c r="X13" s="19">
        <v>14.5878</v>
      </c>
      <c r="Z13" s="19">
        <v>29.369199999999999</v>
      </c>
      <c r="AB13" s="19">
        <v>11.6652</v>
      </c>
      <c r="AD13" s="19">
        <v>22.5246</v>
      </c>
      <c r="AF13" s="19">
        <v>16.0913</v>
      </c>
      <c r="AH13" s="19">
        <v>28.486999999999998</v>
      </c>
      <c r="AJ13" s="19">
        <v>10.739800000000001</v>
      </c>
      <c r="AL13" s="19">
        <v>23.747699999999998</v>
      </c>
      <c r="AN13" s="19">
        <v>13.792299999999999</v>
      </c>
      <c r="AP13" s="19">
        <v>27.403199999999998</v>
      </c>
      <c r="AR13" s="19">
        <v>13.304500000000001</v>
      </c>
      <c r="AT13" s="19">
        <v>21.583300000000001</v>
      </c>
      <c r="AV13" s="19">
        <v>15.6561</v>
      </c>
      <c r="AX13" s="19">
        <v>25.327300000000001</v>
      </c>
      <c r="AZ13" s="19">
        <v>10.1775</v>
      </c>
      <c r="BA13" s="19">
        <v>3.5975999999999999</v>
      </c>
      <c r="BC13" s="11" t="str">
        <f ca="1">INDIRECT(ADDRESS(1, MATCH(MAX(D13:BA13),D13:BA13,0)+3, 4),TRUE)</f>
        <v>MIOARPW</v>
      </c>
      <c r="BD13" s="11" t="str">
        <f t="shared" ref="BD13" ca="1" si="2">BC13</f>
        <v>MIOARPW</v>
      </c>
      <c r="BE13" s="11"/>
    </row>
    <row r="14" spans="1:57" x14ac:dyDescent="0.3">
      <c r="A14" s="26"/>
      <c r="B14" s="26"/>
      <c r="C14" s="23" t="s">
        <v>84</v>
      </c>
      <c r="D14" s="20">
        <v>95.927400000000006</v>
      </c>
      <c r="E14" s="20"/>
      <c r="F14" s="20">
        <v>98.703199999999995</v>
      </c>
      <c r="G14" s="20"/>
      <c r="H14" s="20">
        <v>90.628900000000002</v>
      </c>
      <c r="I14" s="20"/>
      <c r="J14" s="20">
        <v>99.101799999999997</v>
      </c>
      <c r="K14" s="20"/>
      <c r="L14" s="20">
        <v>95.180700000000002</v>
      </c>
      <c r="M14" s="20"/>
      <c r="N14" s="20">
        <v>99.427300000000002</v>
      </c>
      <c r="O14" s="20"/>
      <c r="P14" s="20">
        <v>20.866499999999998</v>
      </c>
      <c r="Q14" s="20">
        <v>23.0505</v>
      </c>
      <c r="R14" s="20">
        <v>96.743399999999994</v>
      </c>
      <c r="S14" s="20">
        <v>93.747</v>
      </c>
      <c r="T14" s="20">
        <v>95.530199999999994</v>
      </c>
      <c r="U14" s="20"/>
      <c r="V14" s="19">
        <v>96.021000000000001</v>
      </c>
      <c r="X14" s="19">
        <v>100.4772</v>
      </c>
      <c r="Z14" s="19">
        <v>97.238500000000002</v>
      </c>
      <c r="AB14" s="19">
        <v>92.088399999999993</v>
      </c>
      <c r="AD14" s="19">
        <v>91.877200000000002</v>
      </c>
      <c r="AF14" s="19">
        <v>97.108599999999996</v>
      </c>
      <c r="AH14" s="19">
        <v>99.193899999999999</v>
      </c>
      <c r="AJ14" s="19">
        <v>90.667299999999997</v>
      </c>
      <c r="AL14" s="19">
        <v>92.729299999999995</v>
      </c>
      <c r="AN14" s="19">
        <v>93.733599999999996</v>
      </c>
      <c r="AP14" s="19">
        <v>96.642899999999997</v>
      </c>
      <c r="AR14" s="19">
        <v>97.364500000000007</v>
      </c>
      <c r="AT14" s="19">
        <v>89.131799999999998</v>
      </c>
      <c r="AV14" s="19">
        <v>80.398600000000002</v>
      </c>
      <c r="AX14" s="19">
        <v>87.115300000000005</v>
      </c>
      <c r="AZ14" s="19">
        <v>72.205100000000002</v>
      </c>
      <c r="BA14" s="19">
        <v>9.8496000000000006</v>
      </c>
      <c r="BC14" s="11" t="str">
        <f ca="1">INDIRECT(ADDRESS(1, MATCH(MAX(D14:BA14),D14:BA14,0)+3, 4),TRUE)</f>
        <v>MIOAR</v>
      </c>
      <c r="BD14" s="11"/>
      <c r="BE14" s="11" t="str">
        <f t="shared" ref="BE14" ca="1" si="3">BC14</f>
        <v>MIOAR</v>
      </c>
    </row>
    <row r="15" spans="1:57" x14ac:dyDescent="0.3">
      <c r="A15" s="26"/>
      <c r="B15" s="25" t="s">
        <v>49</v>
      </c>
      <c r="C15" s="23" t="s">
        <v>23</v>
      </c>
      <c r="D15" s="20">
        <v>58.006100000000004</v>
      </c>
      <c r="E15" s="20"/>
      <c r="F15" s="20">
        <v>70.784700000000001</v>
      </c>
      <c r="G15" s="20"/>
      <c r="H15" s="20">
        <v>53.297800000000002</v>
      </c>
      <c r="I15" s="20"/>
      <c r="J15" s="20">
        <v>66.229100000000003</v>
      </c>
      <c r="K15" s="20"/>
      <c r="L15" s="20">
        <v>54.388599999999997</v>
      </c>
      <c r="M15" s="20"/>
      <c r="N15" s="20">
        <v>65.645600000000002</v>
      </c>
      <c r="O15" s="20"/>
      <c r="P15" s="20">
        <v>8.0934000000000008</v>
      </c>
      <c r="Q15" s="20">
        <v>5.3428000000000004</v>
      </c>
      <c r="R15" s="20">
        <v>32.060699999999997</v>
      </c>
      <c r="S15" s="20">
        <v>31.436</v>
      </c>
      <c r="T15" s="20">
        <v>31.051400000000001</v>
      </c>
      <c r="U15" s="20"/>
      <c r="V15" s="19">
        <v>56.771099999999997</v>
      </c>
      <c r="X15" s="19">
        <v>34.499899999999997</v>
      </c>
      <c r="Z15" s="19">
        <v>70.556899999999999</v>
      </c>
      <c r="AB15" s="19">
        <v>30.3687</v>
      </c>
      <c r="AD15" s="19">
        <v>58.129300000000001</v>
      </c>
      <c r="AF15" s="19">
        <v>36.167999999999999</v>
      </c>
      <c r="AH15" s="19">
        <v>67.224599999999995</v>
      </c>
      <c r="AJ15" s="19">
        <v>29.456900000000001</v>
      </c>
      <c r="AL15" s="19">
        <v>56.934100000000001</v>
      </c>
      <c r="AN15" s="19">
        <v>33.391199999999998</v>
      </c>
      <c r="AP15" s="19">
        <v>66.646500000000003</v>
      </c>
      <c r="AR15" s="19">
        <v>34.717599999999997</v>
      </c>
      <c r="AT15" s="19">
        <v>53.6738</v>
      </c>
      <c r="AV15" s="19">
        <v>45.247199999999999</v>
      </c>
      <c r="AX15" s="19">
        <v>55.451799999999999</v>
      </c>
      <c r="AZ15" s="19">
        <v>20.427299999999999</v>
      </c>
      <c r="BA15" s="19">
        <v>5.6844999999999999</v>
      </c>
      <c r="BC15" s="11" t="str">
        <f ca="1">INDIRECT(ADDRESS(1, MATCH(MAX(D15:BA15),D15:BA15,0)+3, 4),TRUE)</f>
        <v>MIOAREPW</v>
      </c>
      <c r="BD15" s="11" t="str">
        <f t="shared" ref="BD15" ca="1" si="4">BC15</f>
        <v>MIOAREPW</v>
      </c>
      <c r="BE15" s="11"/>
    </row>
    <row r="16" spans="1:57" x14ac:dyDescent="0.3">
      <c r="A16" s="26"/>
      <c r="B16" s="26"/>
      <c r="C16" s="23" t="s">
        <v>84</v>
      </c>
      <c r="D16" s="20">
        <v>222.08160000000001</v>
      </c>
      <c r="E16" s="20"/>
      <c r="F16" s="20">
        <v>229.5136</v>
      </c>
      <c r="G16" s="20"/>
      <c r="H16" s="20">
        <v>212.88579999999999</v>
      </c>
      <c r="I16" s="20"/>
      <c r="J16" s="20">
        <v>230.495</v>
      </c>
      <c r="K16" s="20"/>
      <c r="L16" s="20">
        <v>217.1651</v>
      </c>
      <c r="M16" s="20"/>
      <c r="N16" s="20">
        <v>232.61320000000001</v>
      </c>
      <c r="O16" s="20"/>
      <c r="P16" s="20">
        <v>60.404200000000003</v>
      </c>
      <c r="Q16" s="20">
        <v>62.030900000000003</v>
      </c>
      <c r="R16" s="20">
        <v>225.59620000000001</v>
      </c>
      <c r="S16" s="20">
        <v>221.82239999999999</v>
      </c>
      <c r="T16" s="20">
        <v>223.55029999999999</v>
      </c>
      <c r="U16" s="20"/>
      <c r="V16" s="19">
        <v>225.24600000000001</v>
      </c>
      <c r="X16" s="19">
        <v>228.41370000000001</v>
      </c>
      <c r="Z16" s="19">
        <v>235.4118</v>
      </c>
      <c r="AB16" s="19">
        <v>212.2681</v>
      </c>
      <c r="AD16" s="19">
        <v>215.50210000000001</v>
      </c>
      <c r="AF16" s="19">
        <v>234.54329999999999</v>
      </c>
      <c r="AH16" s="19">
        <v>233.7482</v>
      </c>
      <c r="AJ16" s="19">
        <v>213.04830000000001</v>
      </c>
      <c r="AL16" s="19">
        <v>218.64580000000001</v>
      </c>
      <c r="AN16" s="19">
        <v>228.88759999999999</v>
      </c>
      <c r="AP16" s="19">
        <v>231.89699999999999</v>
      </c>
      <c r="AR16" s="19">
        <v>214.39500000000001</v>
      </c>
      <c r="AT16" s="19">
        <v>205.78450000000001</v>
      </c>
      <c r="AV16" s="19">
        <v>218.18610000000001</v>
      </c>
      <c r="AX16" s="19">
        <v>199.84049999999999</v>
      </c>
      <c r="AZ16" s="19">
        <v>163.1814</v>
      </c>
      <c r="BA16" s="19">
        <v>17.280899999999999</v>
      </c>
      <c r="BC16" s="11" t="str">
        <f ca="1">INDIRECT(ADDRESS(1, MATCH(MAX(D16:BA16),D16:BA16,0)+3, 4),TRUE)</f>
        <v>MIOARPW</v>
      </c>
      <c r="BD16" s="11"/>
      <c r="BE16" s="11" t="str">
        <f t="shared" ref="BE16" ca="1" si="5">BC16</f>
        <v>MIOARPW</v>
      </c>
    </row>
    <row r="17" spans="1:57" x14ac:dyDescent="0.3">
      <c r="A17" s="32" t="s">
        <v>57</v>
      </c>
      <c r="B17" s="26"/>
      <c r="C17" s="2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20">
        <v>39.613599999999998</v>
      </c>
      <c r="E18" s="20">
        <v>46.875100000000003</v>
      </c>
      <c r="F18" s="20">
        <v>45.823500000000003</v>
      </c>
      <c r="G18" s="20">
        <v>45.6952</v>
      </c>
      <c r="H18" s="20">
        <v>39.508800000000001</v>
      </c>
      <c r="I18" s="20">
        <v>41.543300000000002</v>
      </c>
      <c r="J18" s="20">
        <v>43.142299999999999</v>
      </c>
      <c r="K18" s="20">
        <v>43.209000000000003</v>
      </c>
      <c r="L18" s="20">
        <v>39.479999999999997</v>
      </c>
      <c r="M18" s="20">
        <v>41.535800000000002</v>
      </c>
      <c r="N18" s="20">
        <v>42.4908</v>
      </c>
      <c r="O18" s="20">
        <v>42.118600000000001</v>
      </c>
      <c r="P18" s="20">
        <v>7.9358000000000004</v>
      </c>
      <c r="Q18" s="20">
        <v>7.4260999999999999</v>
      </c>
      <c r="R18" s="20">
        <v>27.208100000000002</v>
      </c>
      <c r="S18" s="20">
        <v>28.915400000000002</v>
      </c>
      <c r="T18" s="20">
        <v>28.041899999999998</v>
      </c>
      <c r="U18" s="20">
        <v>29.0871</v>
      </c>
      <c r="V18" s="19">
        <v>35.4527</v>
      </c>
      <c r="W18" s="19">
        <v>41.243299999999998</v>
      </c>
      <c r="X18" s="19">
        <v>30.965800000000002</v>
      </c>
      <c r="Y18" s="19">
        <v>30.813099999999999</v>
      </c>
      <c r="Z18" s="19">
        <v>43.194899999999997</v>
      </c>
      <c r="AA18" s="19">
        <v>43.700699999999998</v>
      </c>
      <c r="AB18" s="19">
        <v>27.311199999999999</v>
      </c>
      <c r="AC18" s="19">
        <v>29.322900000000001</v>
      </c>
      <c r="AD18" s="19">
        <v>35.824100000000001</v>
      </c>
      <c r="AF18" s="19">
        <v>30.603000000000002</v>
      </c>
      <c r="AG18" s="19">
        <v>30.0532</v>
      </c>
      <c r="AH18" s="19">
        <v>42.014000000000003</v>
      </c>
      <c r="AJ18" s="19">
        <v>28.2059</v>
      </c>
      <c r="AK18" s="19">
        <v>29.337499999999999</v>
      </c>
      <c r="AL18" s="19">
        <v>37.320799999999998</v>
      </c>
      <c r="AN18" s="19">
        <v>29.970099999999999</v>
      </c>
      <c r="AO18" s="19">
        <v>30.012</v>
      </c>
      <c r="AP18" s="19">
        <v>42.8459</v>
      </c>
      <c r="AR18" s="19">
        <v>26.278300000000002</v>
      </c>
      <c r="AS18" s="19">
        <v>23.957599999999999</v>
      </c>
      <c r="AT18" s="19">
        <v>31.005700000000001</v>
      </c>
      <c r="AV18" s="19">
        <v>26.196300000000001</v>
      </c>
      <c r="AW18" s="19">
        <v>25.8507</v>
      </c>
      <c r="AX18" s="19">
        <v>34.925199999999997</v>
      </c>
      <c r="AZ18" s="19">
        <v>30.273900000000001</v>
      </c>
      <c r="BA18" s="19">
        <v>4.3223000000000003</v>
      </c>
      <c r="BC18" s="11" t="str">
        <f ca="1">INDIRECT(ADDRESS(1, MATCH(MAX(D18:BA18),D18:BA18,0)+3, 4),TRUE)</f>
        <v>MIOADEPW</v>
      </c>
      <c r="BD18" s="11" t="str">
        <f ca="1">BC18</f>
        <v>MIOADEPW</v>
      </c>
      <c r="BE18" s="11"/>
    </row>
    <row r="19" spans="1:57" x14ac:dyDescent="0.3">
      <c r="A19" s="26"/>
      <c r="B19" s="26"/>
      <c r="C19" s="23" t="s">
        <v>84</v>
      </c>
      <c r="D19" s="20">
        <v>144.26609999999999</v>
      </c>
      <c r="E19" s="20"/>
      <c r="F19" s="20">
        <v>145.249</v>
      </c>
      <c r="G19" s="20"/>
      <c r="H19" s="20">
        <v>144.83349999999999</v>
      </c>
      <c r="I19" s="20"/>
      <c r="J19" s="20">
        <v>147.29810000000001</v>
      </c>
      <c r="K19" s="20"/>
      <c r="L19" s="20">
        <v>149.02670000000001</v>
      </c>
      <c r="M19" s="20"/>
      <c r="N19" s="20">
        <v>148.2098</v>
      </c>
      <c r="O19" s="20"/>
      <c r="P19" s="20">
        <v>40.918500000000002</v>
      </c>
      <c r="Q19" s="20">
        <v>39.950600000000001</v>
      </c>
      <c r="R19" s="20">
        <v>144.7003</v>
      </c>
      <c r="S19" s="20">
        <v>146.48759999999999</v>
      </c>
      <c r="T19" s="20">
        <v>146.1755</v>
      </c>
      <c r="U19" s="20">
        <v>146.5378</v>
      </c>
      <c r="V19" s="19">
        <v>144.87780000000001</v>
      </c>
      <c r="X19" s="19">
        <v>148.05359999999999</v>
      </c>
      <c r="Y19" s="19">
        <v>146.37739999999999</v>
      </c>
      <c r="Z19" s="19">
        <v>148.56720000000001</v>
      </c>
      <c r="AB19" s="19">
        <v>146.6859</v>
      </c>
      <c r="AC19" s="19">
        <v>146.0642</v>
      </c>
      <c r="AD19" s="19">
        <v>146.25360000000001</v>
      </c>
      <c r="AF19" s="19">
        <v>148.88509999999999</v>
      </c>
      <c r="AG19" s="19">
        <v>147.8963</v>
      </c>
      <c r="AH19" s="19">
        <v>146.9896</v>
      </c>
      <c r="AJ19" s="19">
        <v>144.98099999999999</v>
      </c>
      <c r="AK19" s="19">
        <v>147.93219999999999</v>
      </c>
      <c r="AL19" s="19">
        <v>147.6095</v>
      </c>
      <c r="AN19" s="19">
        <v>147.07159999999999</v>
      </c>
      <c r="AO19" s="19">
        <v>147.52549999999999</v>
      </c>
      <c r="AP19" s="19">
        <v>147.16370000000001</v>
      </c>
      <c r="AR19" s="19">
        <v>121.569</v>
      </c>
      <c r="AS19" s="19">
        <v>112.0235</v>
      </c>
      <c r="AT19" s="19">
        <v>119.8883</v>
      </c>
      <c r="AV19" s="19">
        <v>112.87869999999999</v>
      </c>
      <c r="AW19" s="19">
        <v>123.9134</v>
      </c>
      <c r="AX19" s="19">
        <v>115.6754</v>
      </c>
      <c r="AZ19" s="19">
        <v>114.95910000000001</v>
      </c>
      <c r="BA19" s="19">
        <v>12.228999999999999</v>
      </c>
      <c r="BC19" s="11" t="str">
        <f t="shared" ref="BC19:BC26" ca="1" si="6">INDIRECT(ADDRESS(1, MATCH(MAX(AC19:BA19),AC19:BA19,0)+3, 4),TRUE)</f>
        <v>MIOARDEPW</v>
      </c>
      <c r="BD19" s="11"/>
      <c r="BE19" s="11" t="str">
        <f ca="1">BC19</f>
        <v>MIOARDEPW</v>
      </c>
    </row>
    <row r="20" spans="1:57" x14ac:dyDescent="0.3">
      <c r="A20" s="26"/>
      <c r="B20" s="25" t="s">
        <v>49</v>
      </c>
      <c r="C20" s="23" t="s">
        <v>23</v>
      </c>
      <c r="D20" s="20">
        <v>89.212299999999999</v>
      </c>
      <c r="E20" s="20"/>
      <c r="F20" s="20">
        <v>105.05540000000001</v>
      </c>
      <c r="G20" s="20"/>
      <c r="H20" s="20">
        <v>87.942999999999998</v>
      </c>
      <c r="I20" s="20"/>
      <c r="J20" s="20">
        <v>100.3535</v>
      </c>
      <c r="K20" s="20"/>
      <c r="L20" s="20">
        <v>87.739900000000006</v>
      </c>
      <c r="M20" s="20"/>
      <c r="N20" s="20">
        <v>97.643000000000001</v>
      </c>
      <c r="O20" s="20"/>
      <c r="P20" s="20">
        <v>21.275600000000001</v>
      </c>
      <c r="Q20" s="20">
        <v>19.9285</v>
      </c>
      <c r="R20" s="20">
        <v>65.419499999999999</v>
      </c>
      <c r="S20" s="20">
        <v>66.914500000000004</v>
      </c>
      <c r="T20" s="20">
        <v>65.065299999999993</v>
      </c>
      <c r="U20" s="20"/>
      <c r="V20" s="19">
        <v>88.151899999999998</v>
      </c>
      <c r="X20" s="19">
        <v>71.557100000000005</v>
      </c>
      <c r="Z20" s="19">
        <v>94.9114</v>
      </c>
      <c r="AB20" s="19">
        <v>66.198099999999997</v>
      </c>
      <c r="AD20" s="19">
        <v>85.606700000000004</v>
      </c>
      <c r="AF20" s="19">
        <v>70.184700000000007</v>
      </c>
      <c r="AH20" s="19">
        <v>93.147999999999996</v>
      </c>
      <c r="AJ20" s="19">
        <v>64.025300000000001</v>
      </c>
      <c r="AL20" s="19">
        <v>87.754099999999994</v>
      </c>
      <c r="AN20" s="19">
        <v>72.645300000000006</v>
      </c>
      <c r="AP20" s="19">
        <v>97.816599999999994</v>
      </c>
      <c r="AR20" s="19">
        <v>56.298299999999998</v>
      </c>
      <c r="AT20" s="19">
        <v>80.928799999999995</v>
      </c>
      <c r="AV20" s="19">
        <v>67.824600000000004</v>
      </c>
      <c r="AX20" s="19">
        <v>67.986999999999995</v>
      </c>
      <c r="AZ20" s="19">
        <v>63.540999999999997</v>
      </c>
      <c r="BA20" s="19">
        <v>16.840699999999998</v>
      </c>
      <c r="BC20" s="11" t="str">
        <f ca="1">INDIRECT(ADDRESS(1, MATCH(MAX(AC20:BA20),AC20:BA20,0)+3, 4),TRUE)</f>
        <v>BCSD</v>
      </c>
      <c r="BD20" s="11" t="str">
        <f ca="1">BC20</f>
        <v>BCSD</v>
      </c>
      <c r="BE20" s="11"/>
    </row>
    <row r="21" spans="1:57" x14ac:dyDescent="0.3">
      <c r="A21" s="26"/>
      <c r="B21" s="26"/>
      <c r="C21" s="23" t="s">
        <v>84</v>
      </c>
      <c r="D21" s="20">
        <v>332.41289999999998</v>
      </c>
      <c r="E21" s="20"/>
      <c r="F21" s="20">
        <v>339.38639999999998</v>
      </c>
      <c r="G21" s="20"/>
      <c r="H21" s="20">
        <v>333.8347</v>
      </c>
      <c r="I21" s="20"/>
      <c r="J21" s="20">
        <v>341.55930000000001</v>
      </c>
      <c r="K21" s="20"/>
      <c r="L21" s="20">
        <v>338.90679999999998</v>
      </c>
      <c r="M21" s="20"/>
      <c r="N21" s="20">
        <v>345.47620000000001</v>
      </c>
      <c r="O21" s="20"/>
      <c r="P21" s="20">
        <v>108.51139999999999</v>
      </c>
      <c r="Q21" s="20">
        <v>104.1382</v>
      </c>
      <c r="R21" s="20">
        <v>336.23070000000001</v>
      </c>
      <c r="S21" s="20">
        <v>334.0994</v>
      </c>
      <c r="T21" s="20">
        <v>333.03100000000001</v>
      </c>
      <c r="U21" s="20"/>
      <c r="V21" s="19">
        <v>337.74799999999999</v>
      </c>
      <c r="X21" s="19">
        <v>336.38440000000003</v>
      </c>
      <c r="Z21" s="19">
        <v>337.58940000000001</v>
      </c>
      <c r="AB21" s="19">
        <v>337.93560000000002</v>
      </c>
      <c r="AD21" s="19">
        <v>333.45580000000001</v>
      </c>
      <c r="AF21" s="19">
        <v>341.80669999999998</v>
      </c>
      <c r="AH21" s="19">
        <v>342.78120000000001</v>
      </c>
      <c r="AJ21" s="19">
        <v>333.8503</v>
      </c>
      <c r="AL21" s="19">
        <v>335.90940000000001</v>
      </c>
      <c r="AN21" s="19">
        <v>348.06580000000002</v>
      </c>
      <c r="AP21" s="19">
        <v>342.10419999999999</v>
      </c>
      <c r="AR21" s="19">
        <v>275.63209999999998</v>
      </c>
      <c r="AT21" s="19">
        <v>295.09710000000001</v>
      </c>
      <c r="AV21" s="19">
        <v>278.72989999999999</v>
      </c>
      <c r="AX21" s="19">
        <v>273.20729999999998</v>
      </c>
      <c r="AZ21" s="19">
        <v>248.14109999999999</v>
      </c>
      <c r="BA21" s="19">
        <v>47.247199999999999</v>
      </c>
      <c r="BC21" s="11" t="str">
        <f t="shared" ca="1" si="6"/>
        <v>DAG2RDEPW</v>
      </c>
      <c r="BD21" s="11"/>
      <c r="BE21" s="11" t="str">
        <f ca="1">BC21</f>
        <v>DAG2RDEPW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20">
        <v>41.501899999999999</v>
      </c>
      <c r="E23" s="20"/>
      <c r="F23" s="20">
        <v>44.390599999999999</v>
      </c>
      <c r="G23" s="20"/>
      <c r="H23" s="20">
        <v>34.762300000000003</v>
      </c>
      <c r="I23" s="20"/>
      <c r="J23" s="20">
        <v>37.528199999999998</v>
      </c>
      <c r="K23" s="20"/>
      <c r="L23" s="20">
        <v>35.511200000000002</v>
      </c>
      <c r="M23" s="20"/>
      <c r="N23" s="20">
        <v>37.7029</v>
      </c>
      <c r="O23" s="20"/>
      <c r="P23" s="20">
        <v>6.5026000000000002</v>
      </c>
      <c r="Q23" s="20">
        <v>3.0205000000000002</v>
      </c>
      <c r="R23" s="20">
        <v>20.9893</v>
      </c>
      <c r="S23" s="20">
        <v>21.901900000000001</v>
      </c>
      <c r="T23" s="20">
        <v>20.8873</v>
      </c>
      <c r="U23" s="20"/>
      <c r="V23" s="19">
        <v>37.264200000000002</v>
      </c>
      <c r="X23" s="19">
        <v>26.009399999999999</v>
      </c>
      <c r="Z23" s="19">
        <v>45.1708</v>
      </c>
      <c r="AB23" s="19">
        <v>20.1113</v>
      </c>
      <c r="AD23" s="19">
        <v>36.708500000000001</v>
      </c>
      <c r="AF23" s="19">
        <v>27.203199999999999</v>
      </c>
      <c r="AH23" s="19">
        <v>42.373199999999997</v>
      </c>
      <c r="AJ23" s="19">
        <v>21.7363</v>
      </c>
      <c r="AL23" s="19">
        <v>36.5824</v>
      </c>
      <c r="AN23" s="19">
        <v>27.763000000000002</v>
      </c>
      <c r="AP23" s="19">
        <v>42.393599999999999</v>
      </c>
      <c r="AR23" s="19">
        <v>22.8049</v>
      </c>
      <c r="AT23" s="19">
        <v>31.036899999999999</v>
      </c>
      <c r="AV23" s="19">
        <v>25.169499999999999</v>
      </c>
      <c r="AX23" s="19">
        <v>35.423699999999997</v>
      </c>
      <c r="AZ23" s="19">
        <v>16.461099999999998</v>
      </c>
      <c r="BA23" s="19">
        <v>6.5491000000000001</v>
      </c>
      <c r="BC23" s="11" t="str">
        <f t="shared" ca="1" si="6"/>
        <v>BCSD</v>
      </c>
      <c r="BD23" s="11" t="str">
        <f t="shared" ref="BD23" ca="1" si="7">BC23</f>
        <v>BCSD</v>
      </c>
      <c r="BE23" s="11"/>
    </row>
    <row r="24" spans="1:57" x14ac:dyDescent="0.3">
      <c r="A24" s="26"/>
      <c r="B24" s="26"/>
      <c r="C24" s="23" t="s">
        <v>84</v>
      </c>
      <c r="D24" s="20">
        <v>130.16220000000001</v>
      </c>
      <c r="E24" s="20"/>
      <c r="F24" s="20">
        <v>140.92490000000001</v>
      </c>
      <c r="G24" s="20"/>
      <c r="H24" s="20">
        <v>132.09559999999999</v>
      </c>
      <c r="I24" s="20"/>
      <c r="J24" s="20">
        <v>138.93350000000001</v>
      </c>
      <c r="K24" s="20"/>
      <c r="L24" s="20">
        <v>132.58459999999999</v>
      </c>
      <c r="M24" s="20"/>
      <c r="N24" s="20">
        <v>139.85550000000001</v>
      </c>
      <c r="O24" s="20"/>
      <c r="P24" s="20">
        <v>30.3582</v>
      </c>
      <c r="Q24" s="20">
        <v>31.075199999999999</v>
      </c>
      <c r="R24" s="20">
        <v>129.8399</v>
      </c>
      <c r="S24" s="20">
        <v>133.14590000000001</v>
      </c>
      <c r="T24" s="20">
        <v>130.35239999999999</v>
      </c>
      <c r="U24" s="20"/>
      <c r="V24" s="19">
        <v>129.27680000000001</v>
      </c>
      <c r="X24" s="19">
        <v>140.6437</v>
      </c>
      <c r="Z24" s="19">
        <v>141.90719999999999</v>
      </c>
      <c r="AB24" s="19">
        <v>129.79310000000001</v>
      </c>
      <c r="AD24" s="19">
        <v>132.1781</v>
      </c>
      <c r="AF24" s="19">
        <v>139.16630000000001</v>
      </c>
      <c r="AH24" s="19">
        <v>139.4161</v>
      </c>
      <c r="AJ24" s="19">
        <v>132.5367</v>
      </c>
      <c r="AL24" s="19">
        <v>133.1995</v>
      </c>
      <c r="AN24" s="19">
        <v>137.84100000000001</v>
      </c>
      <c r="AP24" s="19">
        <v>137.62370000000001</v>
      </c>
      <c r="AR24" s="19">
        <v>122.9558</v>
      </c>
      <c r="AT24" s="19">
        <v>110.8339</v>
      </c>
      <c r="AV24" s="19">
        <v>109.0458</v>
      </c>
      <c r="AX24" s="19">
        <v>112.098</v>
      </c>
      <c r="AZ24" s="19">
        <v>103.86490000000001</v>
      </c>
      <c r="BA24" s="19">
        <v>19.3538</v>
      </c>
      <c r="BC24" s="11" t="str">
        <f t="shared" ca="1" si="6"/>
        <v>DAG1DEPW</v>
      </c>
      <c r="BD24" s="11"/>
      <c r="BE24" s="11" t="str">
        <f t="shared" ref="BE24" ca="1" si="8">BC24</f>
        <v>DAG1DEPW</v>
      </c>
    </row>
    <row r="25" spans="1:57" x14ac:dyDescent="0.3">
      <c r="A25" s="26"/>
      <c r="B25" s="25" t="s">
        <v>49</v>
      </c>
      <c r="C25" s="23" t="s">
        <v>23</v>
      </c>
      <c r="D25" s="20">
        <v>96.012799999999999</v>
      </c>
      <c r="E25" s="20"/>
      <c r="F25" s="20">
        <v>102.81699999999999</v>
      </c>
      <c r="G25" s="20"/>
      <c r="H25" s="20">
        <v>85.268100000000004</v>
      </c>
      <c r="I25" s="20"/>
      <c r="J25" s="20">
        <v>93.867800000000003</v>
      </c>
      <c r="K25" s="20"/>
      <c r="L25" s="20">
        <v>84.119900000000001</v>
      </c>
      <c r="M25" s="20"/>
      <c r="N25" s="20">
        <v>92.156000000000006</v>
      </c>
      <c r="O25" s="20"/>
      <c r="P25" s="20">
        <v>14.8523</v>
      </c>
      <c r="Q25" s="20">
        <v>10.0015</v>
      </c>
      <c r="R25" s="20">
        <v>49.144199999999998</v>
      </c>
      <c r="S25" s="20">
        <v>49.768999999999998</v>
      </c>
      <c r="T25" s="20">
        <v>50.435200000000002</v>
      </c>
      <c r="U25" s="20"/>
      <c r="V25" s="19">
        <v>87.846199999999996</v>
      </c>
      <c r="X25" s="19">
        <v>54.986400000000003</v>
      </c>
      <c r="Z25" s="19">
        <v>101.3115</v>
      </c>
      <c r="AB25" s="19">
        <v>47.549199999999999</v>
      </c>
      <c r="AD25" s="19">
        <v>83.6648</v>
      </c>
      <c r="AF25" s="19">
        <v>57.781999999999996</v>
      </c>
      <c r="AH25" s="19">
        <v>100.22280000000001</v>
      </c>
      <c r="AJ25" s="19">
        <v>49.773699999999998</v>
      </c>
      <c r="AL25" s="19">
        <v>85.490600000000001</v>
      </c>
      <c r="AN25" s="19">
        <v>58.786000000000001</v>
      </c>
      <c r="AP25" s="19">
        <v>97.908100000000005</v>
      </c>
      <c r="AR25" s="19">
        <v>53.514699999999998</v>
      </c>
      <c r="AT25" s="19">
        <v>74.828199999999995</v>
      </c>
      <c r="AV25" s="19">
        <v>67.6691</v>
      </c>
      <c r="AX25" s="19">
        <v>81.607100000000003</v>
      </c>
      <c r="AZ25" s="19">
        <v>40.427100000000003</v>
      </c>
      <c r="BA25" s="19">
        <v>9.8195999999999994</v>
      </c>
      <c r="BC25" s="11" t="str">
        <f ca="1">INDIRECT(ADDRESS(1, MATCH(MAX(AC25:BA25),AC25:BA25,0)+3, 4),TRUE)</f>
        <v>DAG1DEPW</v>
      </c>
      <c r="BD25" s="11" t="str">
        <f t="shared" ref="BD25" ca="1" si="9">BC25</f>
        <v>DAG1DEPW</v>
      </c>
      <c r="BE25" s="11"/>
    </row>
    <row r="26" spans="1:57" x14ac:dyDescent="0.3">
      <c r="A26" s="26"/>
      <c r="B26" s="26"/>
      <c r="C26" s="23" t="s">
        <v>84</v>
      </c>
      <c r="D26" s="20">
        <v>314.26729999999998</v>
      </c>
      <c r="E26" s="20"/>
      <c r="F26" s="20">
        <v>333.80200000000002</v>
      </c>
      <c r="G26" s="20"/>
      <c r="H26" s="20">
        <v>314.91640000000001</v>
      </c>
      <c r="I26" s="20"/>
      <c r="J26" s="20">
        <v>326.82369999999997</v>
      </c>
      <c r="K26" s="20"/>
      <c r="L26" s="20">
        <v>313.74310000000003</v>
      </c>
      <c r="M26" s="20"/>
      <c r="N26" s="20">
        <v>329.9162</v>
      </c>
      <c r="O26" s="20"/>
      <c r="P26" s="20">
        <v>83.702399999999997</v>
      </c>
      <c r="Q26" s="20">
        <v>92.77</v>
      </c>
      <c r="R26" s="20">
        <v>317.47910000000002</v>
      </c>
      <c r="S26" s="20">
        <v>317.39780000000002</v>
      </c>
      <c r="T26" s="20">
        <v>315.97680000000003</v>
      </c>
      <c r="U26" s="20"/>
      <c r="V26" s="19">
        <v>317.3854</v>
      </c>
      <c r="X26" s="19">
        <v>327.95400000000001</v>
      </c>
      <c r="Z26" s="19">
        <v>333.36149999999998</v>
      </c>
      <c r="AB26" s="19">
        <v>305.80040000000002</v>
      </c>
      <c r="AD26" s="19">
        <v>307.44119999999998</v>
      </c>
      <c r="AF26" s="19">
        <v>329.4316</v>
      </c>
      <c r="AH26" s="19">
        <v>334.17599999999999</v>
      </c>
      <c r="AJ26" s="19">
        <v>315.58120000000002</v>
      </c>
      <c r="AL26" s="19">
        <v>314.02330000000001</v>
      </c>
      <c r="AN26" s="19">
        <v>328.84780000000001</v>
      </c>
      <c r="AP26" s="19">
        <v>327.24259999999998</v>
      </c>
      <c r="AR26" s="19">
        <v>279.03919999999999</v>
      </c>
      <c r="AT26" s="19">
        <v>297.22469999999998</v>
      </c>
      <c r="AV26" s="19">
        <v>295.73450000000003</v>
      </c>
      <c r="AX26" s="19">
        <v>265.13350000000003</v>
      </c>
      <c r="AZ26" s="19">
        <v>242.47030000000001</v>
      </c>
      <c r="BA26" s="19">
        <v>30.577400000000001</v>
      </c>
      <c r="BC26" s="11" t="str">
        <f t="shared" ca="1" si="6"/>
        <v>DAG1DEPW</v>
      </c>
      <c r="BD26" s="11"/>
      <c r="BE26" s="11" t="str">
        <f t="shared" ref="BE26" ca="1" si="10">BC26</f>
        <v>DAG1DEPW</v>
      </c>
    </row>
    <row r="27" spans="1:57" x14ac:dyDescent="0.3">
      <c r="A27" s="32" t="s">
        <v>58</v>
      </c>
      <c r="B27" s="26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20">
        <v>58.4636</v>
      </c>
      <c r="E28" s="20">
        <v>59.954599999999999</v>
      </c>
      <c r="F28" s="20">
        <v>69.384100000000004</v>
      </c>
      <c r="G28" s="20">
        <v>58.421999999999997</v>
      </c>
      <c r="H28" s="20">
        <v>57.571199999999997</v>
      </c>
      <c r="I28" s="20">
        <v>62.080100000000002</v>
      </c>
      <c r="J28" s="20">
        <v>64.091899999999995</v>
      </c>
      <c r="K28" s="20">
        <v>63.867600000000003</v>
      </c>
      <c r="L28" s="20">
        <v>56.805300000000003</v>
      </c>
      <c r="M28" s="20">
        <v>64.054699999999997</v>
      </c>
      <c r="N28" s="20">
        <v>64.935900000000004</v>
      </c>
      <c r="O28" s="20">
        <v>64.623000000000005</v>
      </c>
      <c r="P28" s="20">
        <v>12.066599999999999</v>
      </c>
      <c r="Q28" s="20">
        <v>12.335900000000001</v>
      </c>
      <c r="R28" s="20">
        <v>46.5762</v>
      </c>
      <c r="S28" s="20">
        <v>48.725999999999999</v>
      </c>
      <c r="T28" s="20">
        <v>46.738500000000002</v>
      </c>
      <c r="U28" s="20">
        <v>48.927399999999999</v>
      </c>
      <c r="V28" s="19">
        <v>56.678699999999999</v>
      </c>
      <c r="W28" s="19">
        <v>62.3752</v>
      </c>
      <c r="X28" s="19">
        <v>52.213200000000001</v>
      </c>
      <c r="Y28" s="19">
        <v>52.021000000000001</v>
      </c>
      <c r="Z28" s="19">
        <v>62.409799999999997</v>
      </c>
      <c r="AA28" s="19">
        <v>61.893000000000001</v>
      </c>
      <c r="AB28" s="19">
        <v>47.011200000000002</v>
      </c>
      <c r="AC28" s="19">
        <v>48.028300000000002</v>
      </c>
      <c r="AD28" s="19">
        <v>56.856900000000003</v>
      </c>
      <c r="AF28" s="19">
        <v>50.653700000000001</v>
      </c>
      <c r="AG28" s="19">
        <v>51.2851</v>
      </c>
      <c r="AH28" s="19">
        <v>63.749000000000002</v>
      </c>
      <c r="AJ28" s="19">
        <v>47.785299999999999</v>
      </c>
      <c r="AK28" s="19">
        <v>49.036499999999997</v>
      </c>
      <c r="AL28" s="19">
        <v>57.817900000000002</v>
      </c>
      <c r="AN28" s="19">
        <v>51.8675</v>
      </c>
      <c r="AO28" s="19">
        <v>51.630099999999999</v>
      </c>
      <c r="AP28" s="19">
        <v>64.643799999999999</v>
      </c>
      <c r="AR28" s="19">
        <v>36.5869</v>
      </c>
      <c r="AS28" s="19">
        <v>25.838999999999999</v>
      </c>
      <c r="AT28" s="19">
        <v>40.265300000000003</v>
      </c>
      <c r="AV28" s="19">
        <v>31.341100000000001</v>
      </c>
      <c r="AW28" s="19">
        <v>41.4953</v>
      </c>
      <c r="AX28" s="19">
        <v>47.503300000000003</v>
      </c>
      <c r="AZ28" s="19">
        <v>48.623100000000001</v>
      </c>
      <c r="BA28" s="19">
        <v>10.738799999999999</v>
      </c>
      <c r="BC28" s="11" t="str">
        <f ca="1">INDIRECT(ADDRESS(1, MATCH(MAX(D28:BA28),D28:BA28,0)+3, 4),TRUE)</f>
        <v>MIOAREPW</v>
      </c>
      <c r="BD28" s="11" t="str">
        <f ca="1">BC28</f>
        <v>MIOAREPW</v>
      </c>
      <c r="BE28" s="11"/>
    </row>
    <row r="29" spans="1:57" x14ac:dyDescent="0.3">
      <c r="A29" s="26"/>
      <c r="B29" s="26"/>
      <c r="C29" s="23" t="s">
        <v>84</v>
      </c>
      <c r="D29" s="20">
        <v>203.38669999999999</v>
      </c>
      <c r="E29" s="20"/>
      <c r="F29" s="20">
        <v>203.26159999999999</v>
      </c>
      <c r="G29" s="20"/>
      <c r="H29" s="20">
        <v>203.11099999999999</v>
      </c>
      <c r="I29" s="20"/>
      <c r="J29" s="20">
        <v>206.03569999999999</v>
      </c>
      <c r="K29" s="20"/>
      <c r="L29" s="20">
        <v>205.31739999999999</v>
      </c>
      <c r="M29" s="20"/>
      <c r="N29" s="20">
        <v>208.83799999999999</v>
      </c>
      <c r="O29" s="20"/>
      <c r="P29" s="20">
        <v>60.772599999999997</v>
      </c>
      <c r="Q29" s="20">
        <v>60.490200000000002</v>
      </c>
      <c r="R29" s="20">
        <v>203.70750000000001</v>
      </c>
      <c r="S29" s="20">
        <v>204.8717</v>
      </c>
      <c r="T29" s="20">
        <v>202.90180000000001</v>
      </c>
      <c r="U29" s="20">
        <v>203.34819999999999</v>
      </c>
      <c r="V29" s="19">
        <v>204.17689999999999</v>
      </c>
      <c r="X29" s="19">
        <v>204.55930000000001</v>
      </c>
      <c r="Y29" s="19">
        <v>204.4941</v>
      </c>
      <c r="Z29" s="19">
        <v>202.66409999999999</v>
      </c>
      <c r="AB29" s="19">
        <v>204.1164</v>
      </c>
      <c r="AC29" s="19">
        <v>203.251</v>
      </c>
      <c r="AD29" s="19">
        <v>206.12110000000001</v>
      </c>
      <c r="AF29" s="19">
        <v>207.07210000000001</v>
      </c>
      <c r="AG29" s="19">
        <v>204.76300000000001</v>
      </c>
      <c r="AH29" s="19">
        <v>204.51060000000001</v>
      </c>
      <c r="AJ29" s="19">
        <v>204.08709999999999</v>
      </c>
      <c r="AK29" s="19">
        <v>204.2364</v>
      </c>
      <c r="AL29" s="19">
        <v>206.02590000000001</v>
      </c>
      <c r="AN29" s="19">
        <v>207.19110000000001</v>
      </c>
      <c r="AO29" s="19">
        <v>206.26320000000001</v>
      </c>
      <c r="AP29" s="19">
        <v>208.57679999999999</v>
      </c>
      <c r="AR29" s="19">
        <v>148.49879999999999</v>
      </c>
      <c r="AS29" s="19">
        <v>112.4415</v>
      </c>
      <c r="AT29" s="19">
        <v>138.99350000000001</v>
      </c>
      <c r="AV29" s="19">
        <v>132.1285</v>
      </c>
      <c r="AW29" s="19">
        <v>164.88390000000001</v>
      </c>
      <c r="AX29" s="19">
        <v>148.6446</v>
      </c>
      <c r="AZ29" s="19">
        <v>170.18270000000001</v>
      </c>
      <c r="BA29" s="19">
        <v>34.880600000000001</v>
      </c>
      <c r="BC29" s="11" t="str">
        <f ca="1">INDIRECT(ADDRESS(1, MATCH(MAX(D29:BA29),D29:BA29,0)+3, 4),TRUE)</f>
        <v>DAG2REPW</v>
      </c>
      <c r="BD29" s="11"/>
      <c r="BE29" s="11" t="str">
        <f ca="1">BC29</f>
        <v>DAG2REPW</v>
      </c>
    </row>
    <row r="30" spans="1:57" x14ac:dyDescent="0.3">
      <c r="A30" s="26"/>
      <c r="B30" s="25" t="s">
        <v>49</v>
      </c>
      <c r="C30" s="23" t="s">
        <v>23</v>
      </c>
      <c r="D30" s="20">
        <v>134.31399999999999</v>
      </c>
      <c r="E30" s="20"/>
      <c r="F30" s="20">
        <v>154.47919999999999</v>
      </c>
      <c r="G30" s="20"/>
      <c r="H30" s="20">
        <v>136.8921</v>
      </c>
      <c r="I30" s="20"/>
      <c r="J30" s="20">
        <v>145.0016</v>
      </c>
      <c r="K30" s="20"/>
      <c r="L30" s="20">
        <v>137.37610000000001</v>
      </c>
      <c r="M30" s="20"/>
      <c r="N30" s="20">
        <v>144.79320000000001</v>
      </c>
      <c r="O30" s="20"/>
      <c r="P30" s="20">
        <v>31.5595</v>
      </c>
      <c r="Q30" s="20">
        <v>29.248200000000001</v>
      </c>
      <c r="R30" s="20">
        <v>107.7916</v>
      </c>
      <c r="S30" s="20">
        <v>108.0513</v>
      </c>
      <c r="T30" s="20">
        <v>108.4866</v>
      </c>
      <c r="U30" s="20"/>
      <c r="V30" s="19">
        <v>132.11930000000001</v>
      </c>
      <c r="X30" s="19">
        <v>112.6165</v>
      </c>
      <c r="Z30" s="19">
        <v>140.87209999999999</v>
      </c>
      <c r="AB30" s="19">
        <v>109.89490000000001</v>
      </c>
      <c r="AD30" s="19">
        <v>129.01650000000001</v>
      </c>
      <c r="AF30" s="19">
        <v>115.8526</v>
      </c>
      <c r="AH30" s="19">
        <v>144.86410000000001</v>
      </c>
      <c r="AJ30" s="19">
        <v>108.0968</v>
      </c>
      <c r="AL30" s="19">
        <v>130.9434</v>
      </c>
      <c r="AN30" s="19">
        <v>116.5134</v>
      </c>
      <c r="AP30" s="19">
        <v>144.60929999999999</v>
      </c>
      <c r="AR30" s="19">
        <v>81.944100000000006</v>
      </c>
      <c r="AT30" s="19">
        <v>114.9299</v>
      </c>
      <c r="AV30" s="19">
        <v>90.722700000000003</v>
      </c>
      <c r="AX30" s="19">
        <v>96.434600000000003</v>
      </c>
      <c r="AZ30" s="19">
        <v>111.4134</v>
      </c>
      <c r="BA30" s="19">
        <v>25.1539</v>
      </c>
      <c r="BC30" s="11" t="str">
        <f ca="1">INDIRECT(ADDRESS(1, MATCH(MAX(D30:BA30),D30:BA30,0)+3, 4),TRUE)</f>
        <v>MIOAREPW</v>
      </c>
      <c r="BD30" s="11" t="str">
        <f ca="1">BC30</f>
        <v>MIOAREPW</v>
      </c>
      <c r="BE30" s="11"/>
    </row>
    <row r="31" spans="1:57" x14ac:dyDescent="0.3">
      <c r="A31" s="26"/>
      <c r="B31" s="26"/>
      <c r="C31" s="23" t="s">
        <v>84</v>
      </c>
      <c r="D31" s="20">
        <v>472.80259999999998</v>
      </c>
      <c r="E31" s="20"/>
      <c r="F31" s="20">
        <v>478.50069999999999</v>
      </c>
      <c r="G31" s="20"/>
      <c r="H31" s="20">
        <v>476.8811</v>
      </c>
      <c r="I31" s="20"/>
      <c r="J31" s="20">
        <v>473.26620000000003</v>
      </c>
      <c r="K31" s="20"/>
      <c r="L31" s="20">
        <v>478.42189999999999</v>
      </c>
      <c r="M31" s="20"/>
      <c r="N31" s="20">
        <v>485.4828</v>
      </c>
      <c r="O31" s="20"/>
      <c r="P31" s="20">
        <v>154.8237</v>
      </c>
      <c r="Q31" s="20">
        <v>157.84790000000001</v>
      </c>
      <c r="R31" s="20">
        <v>474.6148</v>
      </c>
      <c r="S31" s="20">
        <v>474.22340000000003</v>
      </c>
      <c r="T31" s="20">
        <v>477.32</v>
      </c>
      <c r="U31" s="20"/>
      <c r="V31" s="19">
        <v>480.4452</v>
      </c>
      <c r="X31" s="19">
        <v>483.98250000000002</v>
      </c>
      <c r="Z31" s="19">
        <v>483.90780000000001</v>
      </c>
      <c r="AB31" s="19">
        <v>474.13119999999998</v>
      </c>
      <c r="AD31" s="19">
        <v>481.19889999999998</v>
      </c>
      <c r="AF31" s="19">
        <v>482.73020000000002</v>
      </c>
      <c r="AH31" s="19">
        <v>477.72449999999998</v>
      </c>
      <c r="AJ31" s="19">
        <v>484.05220000000003</v>
      </c>
      <c r="AL31" s="19">
        <v>478.91399999999999</v>
      </c>
      <c r="AN31" s="19">
        <v>487.96539999999999</v>
      </c>
      <c r="AP31" s="19">
        <v>484.20800000000003</v>
      </c>
      <c r="AR31" s="19">
        <v>361.33670000000001</v>
      </c>
      <c r="AT31" s="19">
        <v>375.69380000000001</v>
      </c>
      <c r="AV31" s="19">
        <v>332.5822</v>
      </c>
      <c r="AX31" s="19">
        <v>381.0573</v>
      </c>
      <c r="AZ31" s="19">
        <v>389.81740000000002</v>
      </c>
      <c r="BA31" s="19">
        <v>76.403899999999993</v>
      </c>
      <c r="BC31" s="11" t="str">
        <f ca="1">INDIRECT(ADDRESS(1, MATCH(MAX(D31:BA31),D31:BA31,0)+3, 4),TRUE)</f>
        <v>DAG2R</v>
      </c>
      <c r="BD31" s="11"/>
      <c r="BE31" s="11" t="str">
        <f ca="1">BC31</f>
        <v>DAG2R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20">
        <v>58.644799999999996</v>
      </c>
      <c r="E33" s="20"/>
      <c r="F33" s="20">
        <v>64.243200000000002</v>
      </c>
      <c r="G33" s="20"/>
      <c r="H33" s="20">
        <v>51.349600000000002</v>
      </c>
      <c r="I33" s="20"/>
      <c r="J33" s="20">
        <v>55.748399999999997</v>
      </c>
      <c r="K33" s="20"/>
      <c r="L33" s="20">
        <v>51.267400000000002</v>
      </c>
      <c r="M33" s="20"/>
      <c r="N33" s="20">
        <v>56.566000000000003</v>
      </c>
      <c r="O33" s="20"/>
      <c r="P33" s="20">
        <v>9.4702000000000002</v>
      </c>
      <c r="Q33" s="20">
        <v>5.5986000000000002</v>
      </c>
      <c r="R33" s="20">
        <v>35.250900000000001</v>
      </c>
      <c r="S33" s="20">
        <v>36.685499999999998</v>
      </c>
      <c r="T33" s="20">
        <v>35.115499999999997</v>
      </c>
      <c r="U33" s="20"/>
      <c r="V33" s="19">
        <v>56.2502</v>
      </c>
      <c r="X33" s="19">
        <v>43.924700000000001</v>
      </c>
      <c r="Z33" s="19">
        <v>64.731999999999999</v>
      </c>
      <c r="AB33" s="19">
        <v>33.229199999999999</v>
      </c>
      <c r="AD33" s="19">
        <v>55.134999999999998</v>
      </c>
      <c r="AF33" s="19">
        <v>42.907299999999999</v>
      </c>
      <c r="AH33" s="19">
        <v>63.755200000000002</v>
      </c>
      <c r="AJ33" s="19">
        <v>34.014800000000001</v>
      </c>
      <c r="AL33" s="19">
        <v>55.019500000000001</v>
      </c>
      <c r="AN33" s="19">
        <v>42.767299999999999</v>
      </c>
      <c r="AP33" s="19">
        <v>62.012999999999998</v>
      </c>
      <c r="AR33" s="19">
        <v>30.244599999999998</v>
      </c>
      <c r="AT33" s="19">
        <v>41.534799999999997</v>
      </c>
      <c r="AV33" s="19">
        <v>37.726199999999999</v>
      </c>
      <c r="AX33" s="19">
        <v>48.058500000000002</v>
      </c>
      <c r="AZ33" s="19">
        <v>24.721699999999998</v>
      </c>
      <c r="BA33" s="19">
        <v>11.3339</v>
      </c>
      <c r="BC33" s="11" t="str">
        <f ca="1">INDIRECT(ADDRESS(1, MATCH(MAX(D33:BA33),D33:BA33,0)+3, 4),TRUE)</f>
        <v>MIOARPW</v>
      </c>
      <c r="BD33" s="11" t="str">
        <f t="shared" ref="BD33" ca="1" si="11">BC33</f>
        <v>MIOARPW</v>
      </c>
      <c r="BE33" s="11"/>
    </row>
    <row r="34" spans="1:57" x14ac:dyDescent="0.3">
      <c r="A34" s="26"/>
      <c r="B34" s="26"/>
      <c r="C34" s="23" t="s">
        <v>84</v>
      </c>
      <c r="D34" s="20">
        <v>183.3809</v>
      </c>
      <c r="E34" s="20"/>
      <c r="F34" s="20">
        <v>190.44049999999999</v>
      </c>
      <c r="G34" s="20"/>
      <c r="H34" s="20">
        <v>178.41569999999999</v>
      </c>
      <c r="I34" s="20"/>
      <c r="J34" s="20">
        <v>185.7106</v>
      </c>
      <c r="K34" s="20"/>
      <c r="L34" s="20">
        <v>177.3203</v>
      </c>
      <c r="M34" s="20"/>
      <c r="N34" s="20">
        <v>186.2638</v>
      </c>
      <c r="O34" s="20"/>
      <c r="P34" s="20">
        <v>45.7913</v>
      </c>
      <c r="Q34" s="20">
        <v>46.842700000000001</v>
      </c>
      <c r="R34" s="20">
        <v>184.45930000000001</v>
      </c>
      <c r="S34" s="20">
        <v>186.5018</v>
      </c>
      <c r="T34" s="20">
        <v>181.89779999999999</v>
      </c>
      <c r="U34" s="20"/>
      <c r="V34" s="19">
        <v>184.0634</v>
      </c>
      <c r="X34" s="19">
        <v>191.31610000000001</v>
      </c>
      <c r="Z34" s="19">
        <v>191.91489999999999</v>
      </c>
      <c r="AB34" s="19">
        <v>177.363</v>
      </c>
      <c r="AD34" s="19">
        <v>179.21459999999999</v>
      </c>
      <c r="AF34" s="19">
        <v>183.7799</v>
      </c>
      <c r="AH34" s="19">
        <v>183.09880000000001</v>
      </c>
      <c r="AJ34" s="19">
        <v>178.91849999999999</v>
      </c>
      <c r="AL34" s="19">
        <v>180.75749999999999</v>
      </c>
      <c r="AN34" s="19">
        <v>184.24010000000001</v>
      </c>
      <c r="AP34" s="19">
        <v>184.7953</v>
      </c>
      <c r="AR34" s="19">
        <v>144.14269999999999</v>
      </c>
      <c r="AT34" s="19">
        <v>135.46170000000001</v>
      </c>
      <c r="AV34" s="19">
        <v>133.762</v>
      </c>
      <c r="AX34" s="19">
        <v>146.20779999999999</v>
      </c>
      <c r="AZ34" s="19">
        <v>132.76560000000001</v>
      </c>
      <c r="BA34" s="19">
        <v>33.627200000000002</v>
      </c>
      <c r="BC34" s="11" t="str">
        <f ca="1">INDIRECT(ADDRESS(1, MATCH(MAX(D34:BA34),D34:BA34,0)+3, 4),TRUE)</f>
        <v>MIOARPW</v>
      </c>
      <c r="BD34" s="11"/>
      <c r="BE34" s="11" t="str">
        <f t="shared" ref="BE34" ca="1" si="12">BC34</f>
        <v>MIOARPW</v>
      </c>
    </row>
    <row r="35" spans="1:57" x14ac:dyDescent="0.3">
      <c r="A35" s="26"/>
      <c r="B35" s="25" t="s">
        <v>49</v>
      </c>
      <c r="C35" s="23" t="s">
        <v>23</v>
      </c>
      <c r="D35" s="20">
        <v>139.88210000000001</v>
      </c>
      <c r="E35" s="20"/>
      <c r="F35" s="20">
        <v>149.2593</v>
      </c>
      <c r="G35" s="20"/>
      <c r="H35" s="20">
        <v>123.5248</v>
      </c>
      <c r="I35" s="20"/>
      <c r="J35" s="20">
        <v>135.57679999999999</v>
      </c>
      <c r="K35" s="20"/>
      <c r="L35" s="20">
        <v>123.81010000000001</v>
      </c>
      <c r="M35" s="20"/>
      <c r="N35" s="20">
        <v>136.6712</v>
      </c>
      <c r="O35" s="20"/>
      <c r="P35" s="20">
        <v>23.683900000000001</v>
      </c>
      <c r="Q35" s="20">
        <v>15.9224</v>
      </c>
      <c r="R35" s="20">
        <v>85.057100000000005</v>
      </c>
      <c r="S35" s="20">
        <v>88.848600000000005</v>
      </c>
      <c r="T35" s="20">
        <v>84.354600000000005</v>
      </c>
      <c r="U35" s="20"/>
      <c r="V35" s="19">
        <v>132.5591</v>
      </c>
      <c r="X35" s="19">
        <v>93.730900000000005</v>
      </c>
      <c r="Z35" s="19">
        <v>145.52879999999999</v>
      </c>
      <c r="AB35" s="19">
        <v>80.3322</v>
      </c>
      <c r="AD35" s="19">
        <v>123.8518</v>
      </c>
      <c r="AF35" s="19">
        <v>96.928799999999995</v>
      </c>
      <c r="AH35" s="19">
        <v>143.43629999999999</v>
      </c>
      <c r="AJ35" s="19">
        <v>81.047200000000004</v>
      </c>
      <c r="AL35" s="19">
        <v>128.49600000000001</v>
      </c>
      <c r="AN35" s="19">
        <v>96.369100000000003</v>
      </c>
      <c r="AP35" s="19">
        <v>142.78270000000001</v>
      </c>
      <c r="AR35" s="19">
        <v>84.826999999999998</v>
      </c>
      <c r="AT35" s="19">
        <v>101.99890000000001</v>
      </c>
      <c r="AV35" s="19">
        <v>97.849500000000006</v>
      </c>
      <c r="AX35" s="19">
        <v>112.00620000000001</v>
      </c>
      <c r="AZ35" s="19">
        <v>61.369399999999999</v>
      </c>
      <c r="BA35" s="19">
        <v>21.958500000000001</v>
      </c>
      <c r="BC35" s="11" t="str">
        <f ca="1">INDIRECT(ADDRESS(1, MATCH(MAX(D35:BA35),D35:BA35,0)+3, 4),TRUE)</f>
        <v>MIOAREPW</v>
      </c>
      <c r="BD35" s="11" t="str">
        <f t="shared" ref="BD35" ca="1" si="13">BC35</f>
        <v>MIOAREPW</v>
      </c>
      <c r="BE35" s="11"/>
    </row>
    <row r="36" spans="1:57" x14ac:dyDescent="0.3">
      <c r="A36" s="26"/>
      <c r="B36" s="26"/>
      <c r="C36" s="23" t="s">
        <v>84</v>
      </c>
      <c r="D36" s="20">
        <v>448.60919999999999</v>
      </c>
      <c r="E36" s="20"/>
      <c r="F36" s="20">
        <v>461.87709999999998</v>
      </c>
      <c r="G36" s="20"/>
      <c r="H36" s="20">
        <v>428.1454</v>
      </c>
      <c r="I36" s="20"/>
      <c r="J36" s="20">
        <v>442.71820000000002</v>
      </c>
      <c r="K36" s="20"/>
      <c r="L36" s="20">
        <v>433.48919999999998</v>
      </c>
      <c r="M36" s="20"/>
      <c r="N36" s="20">
        <v>451.32229999999998</v>
      </c>
      <c r="O36" s="20"/>
      <c r="P36" s="20">
        <v>116.13800000000001</v>
      </c>
      <c r="Q36" s="20">
        <v>124.7353</v>
      </c>
      <c r="R36" s="20">
        <v>445.11149999999998</v>
      </c>
      <c r="S36" s="20">
        <v>443.79419999999999</v>
      </c>
      <c r="T36" s="20">
        <v>446.03609999999998</v>
      </c>
      <c r="U36" s="20"/>
      <c r="V36" s="19">
        <v>447.25299999999999</v>
      </c>
      <c r="X36" s="19">
        <v>461.46179999999998</v>
      </c>
      <c r="Z36" s="19">
        <v>455.18419999999998</v>
      </c>
      <c r="AB36" s="19">
        <v>431.09129999999999</v>
      </c>
      <c r="AD36" s="19">
        <v>433.58800000000002</v>
      </c>
      <c r="AF36" s="19">
        <v>449.25040000000001</v>
      </c>
      <c r="AH36" s="19">
        <v>454.19400000000002</v>
      </c>
      <c r="AJ36" s="19">
        <v>435.65269999999998</v>
      </c>
      <c r="AL36" s="19">
        <v>433.71249999999998</v>
      </c>
      <c r="AN36" s="19">
        <v>449.43979999999999</v>
      </c>
      <c r="AP36" s="19">
        <v>448.50490000000002</v>
      </c>
      <c r="AR36" s="19">
        <v>367.11009999999999</v>
      </c>
      <c r="AT36" s="19">
        <v>380.53949999999998</v>
      </c>
      <c r="AV36" s="19">
        <v>375.95979999999997</v>
      </c>
      <c r="AX36" s="19">
        <v>329.04320000000001</v>
      </c>
      <c r="AZ36" s="19">
        <v>317.98719999999997</v>
      </c>
      <c r="BA36" s="19">
        <v>65.965999999999994</v>
      </c>
      <c r="BC36" s="11" t="str">
        <f ca="1">INDIRECT(ADDRESS(1, MATCH(MAX(D36:BA36),D36:BA36,0)+3, 4),TRUE)</f>
        <v>MIOAREPW</v>
      </c>
      <c r="BD36" s="11"/>
      <c r="BE36" s="11" t="str">
        <f t="shared" ref="BE36" ca="1" si="14">BC36</f>
        <v>MIOAREPW</v>
      </c>
    </row>
    <row r="37" spans="1:57" x14ac:dyDescent="0.3">
      <c r="A37" s="32" t="s">
        <v>59</v>
      </c>
      <c r="B37" s="26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20">
        <v>86.072100000000006</v>
      </c>
      <c r="E38" s="20">
        <v>59.552700000000002</v>
      </c>
      <c r="F38" s="20">
        <v>97.740399999999994</v>
      </c>
      <c r="G38" s="20">
        <v>58.594799999999999</v>
      </c>
      <c r="H38" s="20">
        <v>82.587199999999996</v>
      </c>
      <c r="I38" s="20">
        <v>92.400599999999997</v>
      </c>
      <c r="J38" s="20">
        <v>91.3262</v>
      </c>
      <c r="K38" s="20">
        <v>91.138199999999998</v>
      </c>
      <c r="L38" s="20">
        <v>82.396799999999999</v>
      </c>
      <c r="M38" s="20">
        <v>94.968000000000004</v>
      </c>
      <c r="N38" s="20">
        <v>92.451400000000007</v>
      </c>
      <c r="O38" s="20">
        <v>91.563299999999998</v>
      </c>
      <c r="P38" s="20">
        <v>20.1629</v>
      </c>
      <c r="Q38" s="20">
        <v>19.0688</v>
      </c>
      <c r="R38" s="20">
        <v>73.382099999999994</v>
      </c>
      <c r="S38" s="20">
        <v>78.040400000000005</v>
      </c>
      <c r="T38" s="20">
        <v>73.358000000000004</v>
      </c>
      <c r="U38" s="20">
        <v>77.927199999999999</v>
      </c>
      <c r="V38" s="19">
        <v>84.273300000000006</v>
      </c>
      <c r="W38" s="19">
        <v>69.988900000000001</v>
      </c>
      <c r="X38" s="19">
        <v>80.352199999999996</v>
      </c>
      <c r="Y38" s="19">
        <v>80.545900000000003</v>
      </c>
      <c r="Z38" s="19">
        <v>92.523499999999999</v>
      </c>
      <c r="AA38" s="19">
        <v>68.909099999999995</v>
      </c>
      <c r="AB38" s="19">
        <v>72.5762</v>
      </c>
      <c r="AC38" s="19">
        <v>77.806200000000004</v>
      </c>
      <c r="AD38" s="19">
        <v>85.727900000000005</v>
      </c>
      <c r="AF38" s="19">
        <v>80.163600000000002</v>
      </c>
      <c r="AG38" s="19">
        <v>80.180999999999997</v>
      </c>
      <c r="AH38" s="19">
        <v>93.686000000000007</v>
      </c>
      <c r="AJ38" s="19">
        <v>74.376800000000003</v>
      </c>
      <c r="AK38" s="19">
        <v>78.653800000000004</v>
      </c>
      <c r="AL38" s="19">
        <v>83.912400000000005</v>
      </c>
      <c r="AN38" s="19">
        <v>79.999799999999993</v>
      </c>
      <c r="AO38" s="19">
        <v>80.394999999999996</v>
      </c>
      <c r="AP38" s="19">
        <v>93.680199999999999</v>
      </c>
      <c r="AR38" s="19">
        <v>52.747</v>
      </c>
      <c r="AS38" s="19">
        <v>36.268900000000002</v>
      </c>
      <c r="AT38" s="19">
        <v>52.084000000000003</v>
      </c>
      <c r="AV38" s="19">
        <v>39.795200000000001</v>
      </c>
      <c r="AW38" s="19">
        <v>61.567500000000003</v>
      </c>
      <c r="AX38" s="19">
        <v>64.842799999999997</v>
      </c>
      <c r="AZ38" s="19">
        <v>68.723299999999995</v>
      </c>
      <c r="BA38" s="19">
        <v>18.717199999999998</v>
      </c>
      <c r="BC38" s="11" t="str">
        <f ca="1">INDIRECT(ADDRESS(1, MATCH(MAX(D38:BA38),D38:BA38,0)+3, 4),TRUE)</f>
        <v>MIOAREPW</v>
      </c>
      <c r="BD38" s="11" t="str">
        <f ca="1">BC38</f>
        <v>MIOAREPW</v>
      </c>
      <c r="BE38" s="11"/>
    </row>
    <row r="39" spans="1:57" x14ac:dyDescent="0.3">
      <c r="A39" s="26"/>
      <c r="B39" s="26"/>
      <c r="C39" s="23" t="s">
        <v>84</v>
      </c>
      <c r="D39" s="20">
        <v>280.673</v>
      </c>
      <c r="E39" s="20"/>
      <c r="F39" s="20">
        <v>280.9975</v>
      </c>
      <c r="G39" s="20"/>
      <c r="H39" s="20">
        <v>280.96629999999999</v>
      </c>
      <c r="I39" s="20"/>
      <c r="J39" s="20">
        <v>279.4282</v>
      </c>
      <c r="K39" s="20"/>
      <c r="L39" s="20">
        <v>275.15469999999999</v>
      </c>
      <c r="M39" s="20"/>
      <c r="N39" s="20">
        <v>280.66899999999998</v>
      </c>
      <c r="O39" s="20"/>
      <c r="P39" s="20">
        <v>82.063999999999993</v>
      </c>
      <c r="Q39" s="20">
        <v>84.186199999999999</v>
      </c>
      <c r="R39" s="20">
        <v>281.44229999999999</v>
      </c>
      <c r="S39" s="20">
        <v>285.00049999999999</v>
      </c>
      <c r="T39" s="20">
        <v>282.07929999999999</v>
      </c>
      <c r="U39" s="20">
        <v>283.8218</v>
      </c>
      <c r="V39" s="19">
        <v>281.64929999999998</v>
      </c>
      <c r="X39" s="19">
        <v>281.74009999999998</v>
      </c>
      <c r="Y39" s="19">
        <v>281.65129999999999</v>
      </c>
      <c r="Z39" s="19">
        <v>283.73689999999999</v>
      </c>
      <c r="AB39" s="19">
        <v>280.60879999999997</v>
      </c>
      <c r="AC39" s="19">
        <v>278.48090000000002</v>
      </c>
      <c r="AD39" s="19">
        <v>280.7998</v>
      </c>
      <c r="AF39" s="19">
        <v>280.46800000000002</v>
      </c>
      <c r="AG39" s="19">
        <v>281.54039999999998</v>
      </c>
      <c r="AH39" s="19">
        <v>278.17270000000002</v>
      </c>
      <c r="AJ39" s="19">
        <v>281.76710000000003</v>
      </c>
      <c r="AK39" s="19">
        <v>279.80360000000002</v>
      </c>
      <c r="AL39" s="19">
        <v>282.04610000000002</v>
      </c>
      <c r="AN39" s="19">
        <v>282.52780000000001</v>
      </c>
      <c r="AO39" s="19">
        <v>281.8159</v>
      </c>
      <c r="AP39" s="19">
        <v>283.4701</v>
      </c>
      <c r="AR39" s="19">
        <v>190.22219999999999</v>
      </c>
      <c r="AS39" s="19">
        <v>122.54</v>
      </c>
      <c r="AT39" s="19">
        <v>180.41419999999999</v>
      </c>
      <c r="AV39" s="19">
        <v>148.89529999999999</v>
      </c>
      <c r="AW39" s="19">
        <v>207.21080000000001</v>
      </c>
      <c r="AX39" s="19">
        <v>185.19759999999999</v>
      </c>
      <c r="AZ39" s="19">
        <v>221.9006</v>
      </c>
      <c r="BA39" s="19">
        <v>53.299399999999999</v>
      </c>
      <c r="BC39" s="11" t="str">
        <f ca="1">INDIRECT(ADDRESS(1, MATCH(MAX(D39:BA39),D39:BA39,0)+3, 4),TRUE)</f>
        <v>BCSMD</v>
      </c>
      <c r="BD39" s="11"/>
      <c r="BE39" s="11" t="str">
        <f ca="1">BC39</f>
        <v>BCSMD</v>
      </c>
    </row>
    <row r="40" spans="1:57" x14ac:dyDescent="0.3">
      <c r="A40" s="26"/>
      <c r="B40" s="25" t="s">
        <v>49</v>
      </c>
      <c r="C40" s="23" t="s">
        <v>23</v>
      </c>
      <c r="D40" s="20">
        <v>198.40960000000001</v>
      </c>
      <c r="E40" s="20"/>
      <c r="F40" s="20">
        <v>227.2775</v>
      </c>
      <c r="G40" s="20"/>
      <c r="H40" s="20">
        <v>190.54230000000001</v>
      </c>
      <c r="I40" s="20"/>
      <c r="J40" s="20">
        <v>211.48699999999999</v>
      </c>
      <c r="K40" s="20"/>
      <c r="L40" s="20">
        <v>191.26079999999999</v>
      </c>
      <c r="M40" s="20"/>
      <c r="N40" s="20">
        <v>208.32679999999999</v>
      </c>
      <c r="O40" s="20"/>
      <c r="P40" s="20">
        <v>48.137999999999998</v>
      </c>
      <c r="Q40" s="20">
        <v>48.831600000000002</v>
      </c>
      <c r="R40" s="20">
        <v>179.68180000000001</v>
      </c>
      <c r="S40" s="20">
        <v>176.9879</v>
      </c>
      <c r="T40" s="20">
        <v>177.45910000000001</v>
      </c>
      <c r="U40" s="20"/>
      <c r="V40" s="19">
        <v>200.2269</v>
      </c>
      <c r="X40" s="19">
        <v>182.38419999999999</v>
      </c>
      <c r="Z40" s="19">
        <v>210.36189999999999</v>
      </c>
      <c r="AB40" s="19">
        <v>173.93819999999999</v>
      </c>
      <c r="AD40" s="19">
        <v>197.57599999999999</v>
      </c>
      <c r="AF40" s="19">
        <v>182.09209999999999</v>
      </c>
      <c r="AH40" s="19">
        <v>213.84790000000001</v>
      </c>
      <c r="AJ40" s="19">
        <v>174.8417</v>
      </c>
      <c r="AL40" s="19">
        <v>198.83969999999999</v>
      </c>
      <c r="AN40" s="19">
        <v>182.51159999999999</v>
      </c>
      <c r="AP40" s="19">
        <v>215.76130000000001</v>
      </c>
      <c r="AR40" s="19">
        <v>112.878</v>
      </c>
      <c r="AT40" s="19">
        <v>158.63999999999999</v>
      </c>
      <c r="AV40" s="19">
        <v>123.4044</v>
      </c>
      <c r="AX40" s="19">
        <v>126.9987</v>
      </c>
      <c r="AZ40" s="19">
        <v>160.65379999999999</v>
      </c>
      <c r="BA40" s="19">
        <v>40.457799999999999</v>
      </c>
      <c r="BC40" s="11" t="str">
        <f ca="1">INDIRECT(ADDRESS(1, MATCH(MAX(D40:BA40),D40:BA40,0)+3, 4),TRUE)</f>
        <v>MIOAREPW</v>
      </c>
      <c r="BD40" s="11" t="str">
        <f ca="1">BC40</f>
        <v>MIOAREPW</v>
      </c>
      <c r="BE40" s="11"/>
    </row>
    <row r="41" spans="1:57" x14ac:dyDescent="0.3">
      <c r="A41" s="26"/>
      <c r="B41" s="26"/>
      <c r="C41" s="23" t="s">
        <v>84</v>
      </c>
      <c r="D41" s="20">
        <v>674.35320000000002</v>
      </c>
      <c r="E41" s="20"/>
      <c r="F41" s="20">
        <v>679.17809999999997</v>
      </c>
      <c r="G41" s="20"/>
      <c r="H41" s="20">
        <v>666.4941</v>
      </c>
      <c r="I41" s="20"/>
      <c r="J41" s="20">
        <v>674.20230000000004</v>
      </c>
      <c r="K41" s="20"/>
      <c r="L41" s="20">
        <v>671.18100000000004</v>
      </c>
      <c r="M41" s="20"/>
      <c r="N41" s="20">
        <v>684.01170000000002</v>
      </c>
      <c r="O41" s="20"/>
      <c r="P41" s="20">
        <v>220.1181</v>
      </c>
      <c r="Q41" s="20">
        <v>219.6831</v>
      </c>
      <c r="R41" s="20">
        <v>674.4</v>
      </c>
      <c r="S41" s="20">
        <v>673.42349999999999</v>
      </c>
      <c r="T41" s="20">
        <v>676.91899999999998</v>
      </c>
      <c r="U41" s="20"/>
      <c r="V41" s="19">
        <v>675.60599999999999</v>
      </c>
      <c r="X41" s="19">
        <v>676.31079999999997</v>
      </c>
      <c r="Z41" s="19">
        <v>676.63750000000005</v>
      </c>
      <c r="AB41" s="19">
        <v>668.21220000000005</v>
      </c>
      <c r="AD41" s="19">
        <v>669.44770000000005</v>
      </c>
      <c r="AF41" s="19">
        <v>675.97339999999997</v>
      </c>
      <c r="AH41" s="19">
        <v>677.26940000000002</v>
      </c>
      <c r="AJ41" s="19">
        <v>674.49090000000001</v>
      </c>
      <c r="AL41" s="19">
        <v>674.7165</v>
      </c>
      <c r="AN41" s="19">
        <v>677.32299999999998</v>
      </c>
      <c r="AP41" s="19">
        <v>677.49570000000006</v>
      </c>
      <c r="AR41" s="19">
        <v>433.02109999999999</v>
      </c>
      <c r="AT41" s="19">
        <v>465.06979999999999</v>
      </c>
      <c r="AV41" s="19">
        <v>420.4393</v>
      </c>
      <c r="AX41" s="19">
        <v>470.18209999999999</v>
      </c>
      <c r="AZ41" s="19">
        <v>519.73839999999996</v>
      </c>
      <c r="BA41" s="19">
        <v>128.37360000000001</v>
      </c>
      <c r="BC41" s="11" t="str">
        <f ca="1">INDIRECT(ADDRESS(1, MATCH(MAX(D41:BA41),D41:BA41,0)+3, 4),TRUE)</f>
        <v>DAG2REPW</v>
      </c>
      <c r="BD41" s="11"/>
      <c r="BE41" s="11" t="str">
        <f ca="1">BC41</f>
        <v>DAG2REPW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20">
        <v>83.502399999999994</v>
      </c>
      <c r="E43" s="20"/>
      <c r="F43" s="20">
        <v>89.629900000000006</v>
      </c>
      <c r="G43" s="20"/>
      <c r="H43" s="20">
        <v>70.078199999999995</v>
      </c>
      <c r="I43" s="20"/>
      <c r="J43" s="20">
        <v>79.634200000000007</v>
      </c>
      <c r="K43" s="20"/>
      <c r="L43" s="20">
        <v>69.480500000000006</v>
      </c>
      <c r="M43" s="20"/>
      <c r="N43" s="20">
        <v>78.177999999999997</v>
      </c>
      <c r="O43" s="20"/>
      <c r="P43" s="20">
        <v>15.3386</v>
      </c>
      <c r="Q43" s="20">
        <v>10.7979</v>
      </c>
      <c r="R43" s="20">
        <v>51.086399999999998</v>
      </c>
      <c r="S43" s="20">
        <v>58.730200000000004</v>
      </c>
      <c r="T43" s="20">
        <v>50.5428</v>
      </c>
      <c r="U43" s="20"/>
      <c r="V43" s="19">
        <v>80.056700000000006</v>
      </c>
      <c r="X43" s="19">
        <v>63.6434</v>
      </c>
      <c r="Z43" s="19">
        <v>89.324200000000005</v>
      </c>
      <c r="AB43" s="19">
        <v>51.235799999999998</v>
      </c>
      <c r="AD43" s="19">
        <v>77.926699999999997</v>
      </c>
      <c r="AF43" s="19">
        <v>63.081299999999999</v>
      </c>
      <c r="AH43" s="19">
        <v>86.4148</v>
      </c>
      <c r="AJ43" s="19">
        <v>51.917999999999999</v>
      </c>
      <c r="AL43" s="19">
        <v>77.320899999999995</v>
      </c>
      <c r="AN43" s="19">
        <v>61.137900000000002</v>
      </c>
      <c r="AP43" s="19">
        <v>87.308499999999995</v>
      </c>
      <c r="AR43" s="19">
        <v>34.793300000000002</v>
      </c>
      <c r="AT43" s="19">
        <v>54.036900000000003</v>
      </c>
      <c r="AV43" s="19">
        <v>50.533499999999997</v>
      </c>
      <c r="AX43" s="19">
        <v>61.224200000000003</v>
      </c>
      <c r="AZ43" s="19">
        <v>37.536999999999999</v>
      </c>
      <c r="BA43" s="19">
        <v>19.0214</v>
      </c>
      <c r="BC43" s="11" t="str">
        <f ca="1">INDIRECT(ADDRESS(1, MATCH(MAX(D43:BA43),D43:BA43,0)+3, 4),TRUE)</f>
        <v>MIOAREPW</v>
      </c>
      <c r="BD43" s="11" t="str">
        <f t="shared" ref="BD43" ca="1" si="15">BC43</f>
        <v>MIOAREPW</v>
      </c>
      <c r="BE43" s="11"/>
    </row>
    <row r="44" spans="1:57" x14ac:dyDescent="0.3">
      <c r="A44" s="26"/>
      <c r="B44" s="26"/>
      <c r="C44" s="23" t="s">
        <v>84</v>
      </c>
      <c r="D44" s="20">
        <v>243.399</v>
      </c>
      <c r="E44" s="20"/>
      <c r="F44" s="20">
        <v>248.6061</v>
      </c>
      <c r="G44" s="20"/>
      <c r="H44" s="20">
        <v>238.88</v>
      </c>
      <c r="I44" s="20"/>
      <c r="J44" s="20">
        <v>243.72550000000001</v>
      </c>
      <c r="K44" s="20"/>
      <c r="L44" s="20">
        <v>239.2621</v>
      </c>
      <c r="M44" s="20"/>
      <c r="N44" s="20">
        <v>243.05539999999999</v>
      </c>
      <c r="O44" s="20"/>
      <c r="P44" s="20">
        <v>63.554600000000001</v>
      </c>
      <c r="Q44" s="20">
        <v>68.468299999999999</v>
      </c>
      <c r="R44" s="20">
        <v>242.41810000000001</v>
      </c>
      <c r="S44" s="20">
        <v>251.64580000000001</v>
      </c>
      <c r="T44" s="20">
        <v>241.7723</v>
      </c>
      <c r="U44" s="20"/>
      <c r="V44" s="19">
        <v>244.8115</v>
      </c>
      <c r="X44" s="19">
        <v>251.04140000000001</v>
      </c>
      <c r="Z44" s="19">
        <v>250.8503</v>
      </c>
      <c r="AB44" s="19">
        <v>237.81630000000001</v>
      </c>
      <c r="AD44" s="19">
        <v>237.63149999999999</v>
      </c>
      <c r="AF44" s="19">
        <v>242.9726</v>
      </c>
      <c r="AH44" s="19">
        <v>243.46360000000001</v>
      </c>
      <c r="AJ44" s="19">
        <v>239.56270000000001</v>
      </c>
      <c r="AL44" s="19">
        <v>240.15799999999999</v>
      </c>
      <c r="AN44" s="19">
        <v>243.6121</v>
      </c>
      <c r="AP44" s="19">
        <v>240.8338</v>
      </c>
      <c r="AR44" s="19">
        <v>152.8725</v>
      </c>
      <c r="AT44" s="19">
        <v>164.22380000000001</v>
      </c>
      <c r="AV44" s="19">
        <v>165.2525</v>
      </c>
      <c r="AX44" s="19">
        <v>173.10839999999999</v>
      </c>
      <c r="AZ44" s="19">
        <v>168.63839999999999</v>
      </c>
      <c r="BA44" s="19">
        <v>48.409700000000001</v>
      </c>
      <c r="BC44" s="11" t="str">
        <f ca="1">INDIRECT(ADDRESS(1, MATCH(MAX(D44:BA44),D44:BA44,0)+3, 4),TRUE)</f>
        <v>BCSMD</v>
      </c>
      <c r="BD44" s="11"/>
      <c r="BE44" s="11" t="str">
        <f t="shared" ref="BE44" ca="1" si="16">BC44</f>
        <v>BCSMD</v>
      </c>
    </row>
    <row r="45" spans="1:57" x14ac:dyDescent="0.3">
      <c r="A45" s="26"/>
      <c r="B45" s="25" t="s">
        <v>49</v>
      </c>
      <c r="C45" s="23" t="s">
        <v>23</v>
      </c>
      <c r="D45" s="20">
        <v>210.64109999999999</v>
      </c>
      <c r="E45" s="20"/>
      <c r="F45" s="20">
        <v>214.88939999999999</v>
      </c>
      <c r="G45" s="20"/>
      <c r="H45" s="20">
        <v>173.2638</v>
      </c>
      <c r="I45" s="20"/>
      <c r="J45" s="20">
        <v>192.9205</v>
      </c>
      <c r="K45" s="20"/>
      <c r="L45" s="20">
        <v>174.64570000000001</v>
      </c>
      <c r="M45" s="20"/>
      <c r="N45" s="20">
        <v>191.0171</v>
      </c>
      <c r="O45" s="20"/>
      <c r="P45" s="20">
        <v>37.033499999999997</v>
      </c>
      <c r="Q45" s="20">
        <v>26.008900000000001</v>
      </c>
      <c r="R45" s="20">
        <v>135.25139999999999</v>
      </c>
      <c r="S45" s="20">
        <v>137.1217</v>
      </c>
      <c r="T45" s="20">
        <v>134.81630000000001</v>
      </c>
      <c r="U45" s="20"/>
      <c r="V45" s="19">
        <v>195.6747</v>
      </c>
      <c r="X45" s="19">
        <v>155.34200000000001</v>
      </c>
      <c r="Z45" s="19">
        <v>208.5557</v>
      </c>
      <c r="AB45" s="19">
        <v>128.43039999999999</v>
      </c>
      <c r="AD45" s="19">
        <v>184.21549999999999</v>
      </c>
      <c r="AF45" s="19">
        <v>153.14320000000001</v>
      </c>
      <c r="AH45" s="19">
        <v>210.15299999999999</v>
      </c>
      <c r="AJ45" s="19">
        <v>134.39779999999999</v>
      </c>
      <c r="AL45" s="19">
        <v>190.24279999999999</v>
      </c>
      <c r="AN45" s="19">
        <v>149.03919999999999</v>
      </c>
      <c r="AP45" s="19">
        <v>206.66749999999999</v>
      </c>
      <c r="AR45" s="19">
        <v>116.1511</v>
      </c>
      <c r="AT45" s="19">
        <v>126.0166</v>
      </c>
      <c r="AV45" s="19">
        <v>124.0595</v>
      </c>
      <c r="AX45" s="19">
        <v>139.85810000000001</v>
      </c>
      <c r="AZ45" s="19">
        <v>92.598200000000006</v>
      </c>
      <c r="BA45" s="19">
        <v>43.950200000000002</v>
      </c>
      <c r="BC45" s="11" t="str">
        <f ca="1">INDIRECT(ADDRESS(1, MATCH(MAX(D45:BA45),D45:BA45,0)+3, 4),TRUE)</f>
        <v>MIOAREPW</v>
      </c>
      <c r="BD45" s="11" t="str">
        <f t="shared" ref="BD45" ca="1" si="17">BC45</f>
        <v>MIOAREPW</v>
      </c>
      <c r="BE45" s="11"/>
    </row>
    <row r="46" spans="1:57" x14ac:dyDescent="0.3">
      <c r="A46" s="26"/>
      <c r="B46" s="26"/>
      <c r="C46" s="23" t="s">
        <v>84</v>
      </c>
      <c r="D46" s="20">
        <v>607.64490000000001</v>
      </c>
      <c r="E46" s="20"/>
      <c r="F46" s="20">
        <v>624.17039999999997</v>
      </c>
      <c r="G46" s="20"/>
      <c r="H46" s="20">
        <v>590.47050000000002</v>
      </c>
      <c r="I46" s="20"/>
      <c r="J46" s="20">
        <v>604.6182</v>
      </c>
      <c r="K46" s="20"/>
      <c r="L46" s="20">
        <v>596.97260000000006</v>
      </c>
      <c r="M46" s="20"/>
      <c r="N46" s="20">
        <v>607.41489999999999</v>
      </c>
      <c r="O46" s="20"/>
      <c r="P46" s="20">
        <v>172.09469999999999</v>
      </c>
      <c r="Q46" s="20">
        <v>176.12389999999999</v>
      </c>
      <c r="R46" s="20">
        <v>604.57730000000004</v>
      </c>
      <c r="S46" s="20">
        <v>609.06880000000001</v>
      </c>
      <c r="T46" s="20">
        <v>606.07420000000002</v>
      </c>
      <c r="U46" s="20"/>
      <c r="V46" s="19">
        <v>607.7944</v>
      </c>
      <c r="X46" s="19">
        <v>622.54600000000005</v>
      </c>
      <c r="Z46" s="19">
        <v>625.72320000000002</v>
      </c>
      <c r="AB46" s="19">
        <v>592.86350000000004</v>
      </c>
      <c r="AD46" s="19">
        <v>592.69860000000006</v>
      </c>
      <c r="AF46" s="19">
        <v>608.57100000000003</v>
      </c>
      <c r="AH46" s="19">
        <v>607.21230000000003</v>
      </c>
      <c r="AJ46" s="19">
        <v>597.1857</v>
      </c>
      <c r="AL46" s="19">
        <v>598.56140000000005</v>
      </c>
      <c r="AN46" s="19">
        <v>605.12779999999998</v>
      </c>
      <c r="AP46" s="19">
        <v>600.58870000000002</v>
      </c>
      <c r="AR46" s="19">
        <v>453.7996</v>
      </c>
      <c r="AT46" s="19">
        <v>463.8417</v>
      </c>
      <c r="AV46" s="19">
        <v>440.03219999999999</v>
      </c>
      <c r="AX46" s="19">
        <v>421.0231</v>
      </c>
      <c r="AZ46" s="19">
        <v>416.95729999999998</v>
      </c>
      <c r="BA46" s="19">
        <v>142.1704</v>
      </c>
      <c r="BC46" s="11" t="str">
        <f ca="1">INDIRECT(ADDRESS(1, MATCH(MAX(D46:BA46),D46:BA46,0)+3, 4),TRUE)</f>
        <v>MIOARPW</v>
      </c>
      <c r="BD46" s="11"/>
      <c r="BE46" s="11" t="str">
        <f t="shared" ref="BE46" ca="1" si="18">BC46</f>
        <v>MIOARPW</v>
      </c>
    </row>
    <row r="47" spans="1:57" x14ac:dyDescent="0.3">
      <c r="A47" s="32" t="s">
        <v>60</v>
      </c>
      <c r="B47" s="26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AK1:AK2"/>
    <mergeCell ref="AM1:AM2"/>
    <mergeCell ref="AO1:AO2"/>
    <mergeCell ref="AQ1:AQ2"/>
    <mergeCell ref="AY1:AY2"/>
    <mergeCell ref="AW1:AW2"/>
    <mergeCell ref="AU1:AU2"/>
    <mergeCell ref="AS1:AS2"/>
    <mergeCell ref="AX1:AX2"/>
    <mergeCell ref="AC1:AC2"/>
    <mergeCell ref="AE1:AE2"/>
    <mergeCell ref="AG1:AG2"/>
    <mergeCell ref="AI1:AI2"/>
    <mergeCell ref="I1:I2"/>
    <mergeCell ref="K1:K2"/>
    <mergeCell ref="M1:M2"/>
    <mergeCell ref="O1:O2"/>
    <mergeCell ref="Y1:Y2"/>
    <mergeCell ref="W1:W2"/>
    <mergeCell ref="U1:U2"/>
    <mergeCell ref="P1:P2"/>
    <mergeCell ref="Q1:Q2"/>
    <mergeCell ref="R1:R2"/>
    <mergeCell ref="S1:S2"/>
    <mergeCell ref="A47:C47"/>
    <mergeCell ref="A48:A51"/>
    <mergeCell ref="B48:B49"/>
    <mergeCell ref="B50:B51"/>
    <mergeCell ref="A53:A56"/>
    <mergeCell ref="B53:B54"/>
    <mergeCell ref="B55:B56"/>
    <mergeCell ref="A37:C37"/>
    <mergeCell ref="A38:A41"/>
    <mergeCell ref="B38:B39"/>
    <mergeCell ref="B40:B41"/>
    <mergeCell ref="A43:A46"/>
    <mergeCell ref="B43:B44"/>
    <mergeCell ref="B45:B46"/>
    <mergeCell ref="A27:C27"/>
    <mergeCell ref="A28:A31"/>
    <mergeCell ref="B28:B29"/>
    <mergeCell ref="B30:B31"/>
    <mergeCell ref="A33:A36"/>
    <mergeCell ref="B33:B34"/>
    <mergeCell ref="B35:B36"/>
    <mergeCell ref="BA1:BA2"/>
    <mergeCell ref="B8:B9"/>
    <mergeCell ref="AJ1:AJ2"/>
    <mergeCell ref="AZ1:AZ2"/>
    <mergeCell ref="AT1:AT2"/>
    <mergeCell ref="Z1:Z2"/>
    <mergeCell ref="AF1:AF2"/>
    <mergeCell ref="A1:C1"/>
    <mergeCell ref="AL1:AL2"/>
    <mergeCell ref="AN1:AN2"/>
    <mergeCell ref="AP1:AP2"/>
    <mergeCell ref="AR1:AR2"/>
    <mergeCell ref="AD1:AD2"/>
    <mergeCell ref="AB1:AB2"/>
    <mergeCell ref="A7:C7"/>
    <mergeCell ref="A6:C6"/>
    <mergeCell ref="A23:A26"/>
    <mergeCell ref="B23:B24"/>
    <mergeCell ref="B25:B26"/>
    <mergeCell ref="A17:C17"/>
    <mergeCell ref="A18:A21"/>
    <mergeCell ref="B18:B19"/>
    <mergeCell ref="B20:B21"/>
    <mergeCell ref="B13:B14"/>
    <mergeCell ref="B10:B11"/>
    <mergeCell ref="A8:A11"/>
    <mergeCell ref="A13:A16"/>
    <mergeCell ref="B15:B16"/>
    <mergeCell ref="F1:F2"/>
    <mergeCell ref="T1:T2"/>
    <mergeCell ref="A4:C4"/>
    <mergeCell ref="A3:C3"/>
    <mergeCell ref="AV1:AV2"/>
    <mergeCell ref="H1:H2"/>
    <mergeCell ref="J1:J2"/>
    <mergeCell ref="L1:L2"/>
    <mergeCell ref="N1:N2"/>
    <mergeCell ref="AH1:AH2"/>
    <mergeCell ref="D1:D2"/>
    <mergeCell ref="V1:V2"/>
    <mergeCell ref="X1:X2"/>
    <mergeCell ref="E1:E2"/>
    <mergeCell ref="G1:G2"/>
    <mergeCell ref="AA1:AA2"/>
  </mergeCells>
  <phoneticPr fontId="1" type="noConversion"/>
  <conditionalFormatting sqref="BC57:BE1048576 BC1:BE7">
    <cfRule type="containsText" dxfId="575" priority="7" operator="containsText" text="EPW">
      <formula>NOT(ISERROR(SEARCH("EPW",BC1)))</formula>
    </cfRule>
    <cfRule type="containsText" dxfId="574" priority="8" operator="containsText" text="MIOA">
      <formula>NOT(ISERROR(SEARCH("MIOA",BC1)))</formula>
    </cfRule>
    <cfRule type="containsText" dxfId="573" priority="9" operator="containsText" text="DAG">
      <formula>NOT(ISERROR(SEARCH("DAG",BC1)))</formula>
    </cfRule>
  </conditionalFormatting>
  <conditionalFormatting sqref="BC8:BE17 BC27:BE56">
    <cfRule type="containsText" dxfId="572" priority="4" operator="containsText" text="EPW">
      <formula>NOT(ISERROR(SEARCH("EPW",BC8)))</formula>
    </cfRule>
    <cfRule type="containsText" dxfId="571" priority="5" operator="containsText" text="MIOA">
      <formula>NOT(ISERROR(SEARCH("MIOA",BC8)))</formula>
    </cfRule>
    <cfRule type="containsText" dxfId="570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569" priority="15" rank="1"/>
    <cfRule type="top10" dxfId="568" priority="16" rank="2"/>
    <cfRule type="top10" dxfId="567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566" priority="19" rank="1"/>
    <cfRule type="top10" dxfId="565" priority="20" rank="2"/>
    <cfRule type="top10" dxfId="564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563" priority="23" rank="1"/>
    <cfRule type="top10" dxfId="562" priority="24" rank="2"/>
    <cfRule type="top10" dxfId="561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560" priority="27" rank="1"/>
    <cfRule type="top10" dxfId="559" priority="28" rank="2"/>
    <cfRule type="top10" dxfId="558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557" priority="31" rank="1"/>
    <cfRule type="top10" dxfId="556" priority="32" rank="2"/>
    <cfRule type="top10" dxfId="555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554" priority="35" rank="1"/>
    <cfRule type="top10" dxfId="553" priority="36" rank="2"/>
    <cfRule type="top10" dxfId="552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551" priority="39" rank="1"/>
    <cfRule type="top10" dxfId="550" priority="40" rank="2"/>
    <cfRule type="top10" dxfId="549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548" priority="43" rank="1"/>
    <cfRule type="top10" dxfId="547" priority="44" rank="2"/>
    <cfRule type="top10" dxfId="546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545" priority="47" rank="1"/>
    <cfRule type="top10" dxfId="544" priority="48" rank="2"/>
    <cfRule type="top10" dxfId="543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542" priority="51" rank="1"/>
    <cfRule type="top10" dxfId="541" priority="52" rank="2"/>
    <cfRule type="top10" dxfId="540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539" priority="55" rank="1"/>
    <cfRule type="top10" dxfId="538" priority="56" rank="2"/>
    <cfRule type="top10" dxfId="537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536" priority="59" rank="1"/>
    <cfRule type="top10" dxfId="535" priority="60" rank="2"/>
    <cfRule type="top10" dxfId="534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533" priority="63" rank="1"/>
    <cfRule type="top10" dxfId="532" priority="64" rank="2"/>
    <cfRule type="top10" dxfId="531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530" priority="67" rank="1"/>
    <cfRule type="top10" dxfId="529" priority="68" rank="2"/>
    <cfRule type="top10" dxfId="528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527" priority="71" rank="1"/>
    <cfRule type="top10" dxfId="526" priority="72" rank="2"/>
    <cfRule type="top10" dxfId="525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524" priority="75" rank="1"/>
    <cfRule type="top10" dxfId="523" priority="76" rank="2"/>
    <cfRule type="top10" dxfId="522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521" priority="79" rank="1"/>
    <cfRule type="top10" dxfId="520" priority="80" rank="2"/>
    <cfRule type="top10" dxfId="519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518" priority="83" rank="1"/>
    <cfRule type="top10" dxfId="517" priority="84" rank="2"/>
    <cfRule type="top10" dxfId="516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515" priority="87" rank="1"/>
    <cfRule type="top10" dxfId="514" priority="88" rank="2"/>
    <cfRule type="top10" dxfId="513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512" priority="91" rank="1"/>
    <cfRule type="top10" dxfId="511" priority="92" rank="2"/>
    <cfRule type="top10" dxfId="510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509" priority="95" rank="1"/>
    <cfRule type="top10" dxfId="508" priority="96" rank="2"/>
    <cfRule type="top10" dxfId="507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506" priority="99" rank="1"/>
    <cfRule type="top10" dxfId="505" priority="100" rank="2"/>
    <cfRule type="top10" dxfId="504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503" priority="103" rank="1"/>
    <cfRule type="top10" dxfId="502" priority="104" rank="2"/>
    <cfRule type="top10" dxfId="501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500" priority="107" rank="1"/>
    <cfRule type="top10" dxfId="499" priority="108" rank="2"/>
    <cfRule type="top10" dxfId="498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497" priority="111" rank="1"/>
    <cfRule type="top10" dxfId="496" priority="112" rank="2"/>
    <cfRule type="top10" dxfId="495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494" priority="115" rank="1"/>
    <cfRule type="top10" dxfId="493" priority="116" rank="2"/>
    <cfRule type="top10" dxfId="492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491" priority="119" rank="1"/>
    <cfRule type="top10" dxfId="490" priority="120" rank="2"/>
    <cfRule type="top10" dxfId="489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488" priority="123" rank="1"/>
    <cfRule type="top10" dxfId="487" priority="124" rank="2"/>
    <cfRule type="top10" dxfId="486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485" priority="127" rank="1"/>
    <cfRule type="top10" dxfId="484" priority="128" rank="2"/>
    <cfRule type="top10" dxfId="483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482" priority="131" rank="1"/>
    <cfRule type="top10" dxfId="481" priority="132" rank="2"/>
    <cfRule type="top10" dxfId="480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479" priority="135" rank="1"/>
    <cfRule type="top10" dxfId="478" priority="136" rank="2"/>
    <cfRule type="top10" dxfId="477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476" priority="139" rank="1"/>
    <cfRule type="top10" dxfId="475" priority="140" rank="2"/>
    <cfRule type="top10" dxfId="474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473" priority="143" rank="1"/>
    <cfRule type="top10" dxfId="472" priority="144" rank="2"/>
    <cfRule type="top10" dxfId="471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470" priority="147" rank="1"/>
    <cfRule type="top10" dxfId="469" priority="148" rank="2"/>
    <cfRule type="top10" dxfId="468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467" priority="151" rank="1"/>
    <cfRule type="top10" dxfId="466" priority="152" rank="2"/>
    <cfRule type="top10" dxfId="465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464" priority="155" rank="1"/>
    <cfRule type="top10" dxfId="463" priority="156" rank="2"/>
    <cfRule type="top10" dxfId="462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461" priority="159" rank="1"/>
    <cfRule type="top10" dxfId="460" priority="160" rank="2"/>
    <cfRule type="top10" dxfId="459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458" priority="163" rank="1"/>
    <cfRule type="top10" dxfId="457" priority="164" rank="2"/>
    <cfRule type="top10" dxfId="456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455" priority="167" rank="1"/>
    <cfRule type="top10" dxfId="454" priority="168" rank="2"/>
    <cfRule type="top10" dxfId="453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452" priority="171" rank="1"/>
    <cfRule type="top10" dxfId="451" priority="172" rank="2"/>
    <cfRule type="top10" dxfId="450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449" priority="175" rank="1"/>
    <cfRule type="top10" dxfId="448" priority="176" rank="2"/>
    <cfRule type="top10" dxfId="447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446" priority="179" rank="1"/>
    <cfRule type="top10" dxfId="445" priority="180" rank="2"/>
    <cfRule type="top10" dxfId="444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443" priority="183" rank="1"/>
    <cfRule type="top10" dxfId="442" priority="184" rank="2"/>
    <cfRule type="top10" dxfId="441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440" priority="187" rank="1"/>
    <cfRule type="top10" dxfId="439" priority="188" rank="2"/>
    <cfRule type="top10" dxfId="438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437" priority="191" rank="1"/>
    <cfRule type="top10" dxfId="436" priority="192" rank="2"/>
    <cfRule type="top10" dxfId="435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434" priority="1" operator="containsText" text="EPW">
      <formula>NOT(ISERROR(SEARCH("EPW",BC18)))</formula>
    </cfRule>
    <cfRule type="containsText" dxfId="433" priority="2" operator="containsText" text="MIOA">
      <formula>NOT(ISERROR(SEARCH("MIOA",BC18)))</formula>
    </cfRule>
    <cfRule type="containsText" dxfId="432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A477-14F6-4E03-8831-22EE171112F1}">
  <dimension ref="A1:BE56"/>
  <sheetViews>
    <sheetView zoomScaleNormal="100" workbookViewId="0">
      <pane xSplit="3" ySplit="2" topLeftCell="AK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5" t="s">
        <v>80</v>
      </c>
      <c r="B1" s="26"/>
      <c r="C1" s="26"/>
      <c r="D1" s="36" t="str">
        <f t="shared" ref="D1:AQ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si="0"/>
        <v>BCS</v>
      </c>
      <c r="Q1" s="29" t="str">
        <f t="shared" si="0"/>
        <v>BCSD</v>
      </c>
      <c r="R1" s="29" t="str">
        <f t="shared" si="0"/>
        <v>BCSM</v>
      </c>
      <c r="S1" s="29" t="str">
        <f t="shared" si="0"/>
        <v>BCSMD</v>
      </c>
      <c r="T1" s="34" t="str">
        <f t="shared" si="0"/>
        <v>MIOA</v>
      </c>
      <c r="U1" s="34" t="str">
        <f t="shared" si="0"/>
        <v>MIOAD</v>
      </c>
      <c r="V1" s="34" t="str">
        <f t="shared" si="0"/>
        <v>MIOAPW</v>
      </c>
      <c r="W1" s="34" t="str">
        <f t="shared" si="0"/>
        <v>MIOADPW</v>
      </c>
      <c r="X1" s="34" t="str">
        <f t="shared" si="0"/>
        <v>MIOAR</v>
      </c>
      <c r="Y1" s="34" t="str">
        <f t="shared" si="0"/>
        <v>MIOARD</v>
      </c>
      <c r="Z1" s="34" t="str">
        <f t="shared" si="0"/>
        <v>MIOARPW</v>
      </c>
      <c r="AA1" s="34" t="str">
        <f t="shared" si="0"/>
        <v>MIOARDPW</v>
      </c>
      <c r="AB1" s="34" t="str">
        <f t="shared" si="0"/>
        <v>DAG1</v>
      </c>
      <c r="AC1" s="34" t="str">
        <f t="shared" si="0"/>
        <v>DAG1D</v>
      </c>
      <c r="AD1" s="34" t="str">
        <f t="shared" si="0"/>
        <v>DAG1PW</v>
      </c>
      <c r="AE1" s="34" t="str">
        <f t="shared" si="0"/>
        <v>DAG1DPW</v>
      </c>
      <c r="AF1" s="34" t="str">
        <f t="shared" si="0"/>
        <v>DAG1R</v>
      </c>
      <c r="AG1" s="34" t="str">
        <f t="shared" si="0"/>
        <v>DAG1RD</v>
      </c>
      <c r="AH1" s="34" t="str">
        <f t="shared" si="0"/>
        <v>DAG1RPW</v>
      </c>
      <c r="AI1" s="34" t="str">
        <f t="shared" si="0"/>
        <v>DAG1RDPW</v>
      </c>
      <c r="AJ1" s="34" t="str">
        <f t="shared" si="0"/>
        <v>DAG2</v>
      </c>
      <c r="AK1" s="34" t="str">
        <f t="shared" si="0"/>
        <v>DAG2D</v>
      </c>
      <c r="AL1" s="34" t="str">
        <f t="shared" si="0"/>
        <v>DAG2PW</v>
      </c>
      <c r="AM1" s="34" t="str">
        <f t="shared" si="0"/>
        <v>DAG2DPW</v>
      </c>
      <c r="AN1" s="34" t="str">
        <f t="shared" si="0"/>
        <v>DAG2R</v>
      </c>
      <c r="AO1" s="34" t="str">
        <f t="shared" si="0"/>
        <v>DAG2RD</v>
      </c>
      <c r="AP1" s="34" t="str">
        <f t="shared" si="0"/>
        <v>DAG2RPW</v>
      </c>
      <c r="AQ1" s="34" t="str">
        <f t="shared" si="0"/>
        <v>DAG2RDPW</v>
      </c>
      <c r="AR1" s="38" t="str">
        <f>AR3&amp;AR4&amp;AR5&amp;AR6</f>
        <v>NG</v>
      </c>
      <c r="AS1" s="38" t="str">
        <f t="shared" ref="AS1:AY1" si="1">AS3&amp;AS4&amp;AS5&amp;AS6</f>
        <v>NGD</v>
      </c>
      <c r="AT1" s="38" t="str">
        <f t="shared" si="1"/>
        <v>NGPW</v>
      </c>
      <c r="AU1" s="38" t="str">
        <f t="shared" si="1"/>
        <v>NGDPW</v>
      </c>
      <c r="AV1" s="38" t="str">
        <f t="shared" si="1"/>
        <v>NGR</v>
      </c>
      <c r="AW1" s="38" t="str">
        <f t="shared" si="1"/>
        <v>NGRD</v>
      </c>
      <c r="AX1" s="38" t="str">
        <f t="shared" si="1"/>
        <v>NGRPW</v>
      </c>
      <c r="AY1" s="38" t="str">
        <f t="shared" si="1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5" t="s">
        <v>73</v>
      </c>
      <c r="B4" s="35"/>
      <c r="C4" s="35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5" t="s">
        <v>74</v>
      </c>
      <c r="B6" s="35"/>
      <c r="C6" s="35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2" t="s">
        <v>56</v>
      </c>
      <c r="B7" s="26"/>
      <c r="C7" s="2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20">
        <v>49.3245</v>
      </c>
      <c r="E8" s="20"/>
      <c r="F8" s="20">
        <v>64.501199999999997</v>
      </c>
      <c r="G8" s="20"/>
      <c r="H8" s="20">
        <v>37.619799999999998</v>
      </c>
      <c r="I8" s="20">
        <v>44.086599999999997</v>
      </c>
      <c r="J8" s="20">
        <v>49.0749</v>
      </c>
      <c r="K8" s="20">
        <v>48.347799999999999</v>
      </c>
      <c r="L8" s="20">
        <v>46.661299999999997</v>
      </c>
      <c r="M8" s="20">
        <v>51.233600000000003</v>
      </c>
      <c r="N8" s="20">
        <v>62.4069</v>
      </c>
      <c r="O8" s="20">
        <v>62.740600000000001</v>
      </c>
      <c r="P8" s="20">
        <v>7.6971999999999996</v>
      </c>
      <c r="Q8" s="20">
        <v>7.8639000000000001</v>
      </c>
      <c r="R8" s="20">
        <v>29.485900000000001</v>
      </c>
      <c r="S8" s="20">
        <v>29.6755</v>
      </c>
      <c r="T8" s="20">
        <v>28.758900000000001</v>
      </c>
      <c r="U8" s="20">
        <v>29.640499999999999</v>
      </c>
      <c r="V8" s="19">
        <v>38.979300000000002</v>
      </c>
      <c r="X8" s="19">
        <v>27.967600000000001</v>
      </c>
      <c r="Y8" s="19">
        <v>27.607099999999999</v>
      </c>
      <c r="Z8" s="19">
        <v>50.345999999999997</v>
      </c>
      <c r="AB8" s="19">
        <v>41.949800000000003</v>
      </c>
      <c r="AC8" s="19">
        <v>45.118000000000002</v>
      </c>
      <c r="AD8" s="19">
        <v>31.406300000000002</v>
      </c>
      <c r="AF8" s="19">
        <v>39.909500000000001</v>
      </c>
      <c r="AG8" s="19">
        <v>40.891300000000001</v>
      </c>
      <c r="AH8" s="19">
        <v>33.997</v>
      </c>
      <c r="AJ8" s="19">
        <v>41.259599999999999</v>
      </c>
      <c r="AK8" s="19">
        <v>44.480400000000003</v>
      </c>
      <c r="AL8" s="19">
        <v>32.192500000000003</v>
      </c>
      <c r="AN8" s="19">
        <v>39.775300000000001</v>
      </c>
      <c r="AO8" s="19">
        <v>40.023099999999999</v>
      </c>
      <c r="AP8" s="19">
        <v>35.868099999999998</v>
      </c>
      <c r="AR8" s="19">
        <v>25.501899999999999</v>
      </c>
      <c r="AT8" s="19">
        <v>33.0642</v>
      </c>
      <c r="AV8" s="19">
        <v>32.181600000000003</v>
      </c>
      <c r="AX8" s="19">
        <v>45.109900000000003</v>
      </c>
      <c r="AZ8" s="19">
        <v>19.585699999999999</v>
      </c>
      <c r="BA8" s="19">
        <v>4.6092000000000004</v>
      </c>
      <c r="BC8" s="11" t="str">
        <f ca="1">INDIRECT(ADDRESS(1, MATCH(MAX(D8:BA8),D8:BA8,0)+3, 4),TRUE)</f>
        <v>MIOAREPW</v>
      </c>
      <c r="BD8" s="11" t="str">
        <f ca="1">BC8</f>
        <v>MIOAREPW</v>
      </c>
      <c r="BE8" s="11"/>
    </row>
    <row r="9" spans="1:57" x14ac:dyDescent="0.3">
      <c r="A9" s="26"/>
      <c r="B9" s="26"/>
      <c r="C9" s="23" t="s">
        <v>84</v>
      </c>
      <c r="D9" s="20">
        <v>185.55510000000001</v>
      </c>
      <c r="E9" s="20"/>
      <c r="F9" s="20">
        <v>175.09630000000001</v>
      </c>
      <c r="G9" s="20"/>
      <c r="H9" s="20">
        <v>141.726</v>
      </c>
      <c r="I9" s="20"/>
      <c r="J9" s="20">
        <v>159.62270000000001</v>
      </c>
      <c r="K9" s="20"/>
      <c r="L9" s="20">
        <v>185.91069999999999</v>
      </c>
      <c r="M9" s="20"/>
      <c r="N9" s="20">
        <v>176.5455</v>
      </c>
      <c r="O9" s="20"/>
      <c r="P9" s="20">
        <v>33.162700000000001</v>
      </c>
      <c r="Q9" s="20">
        <v>29.741</v>
      </c>
      <c r="R9" s="20">
        <v>176.56180000000001</v>
      </c>
      <c r="S9" s="20">
        <v>188.2739</v>
      </c>
      <c r="T9" s="20">
        <v>177.29349999999999</v>
      </c>
      <c r="U9" s="20">
        <v>189.34809999999999</v>
      </c>
      <c r="V9" s="19">
        <v>177.66409999999999</v>
      </c>
      <c r="X9" s="19">
        <v>177.1772</v>
      </c>
      <c r="Y9" s="19">
        <v>176.80459999999999</v>
      </c>
      <c r="Z9" s="19">
        <v>174.2824</v>
      </c>
      <c r="AB9" s="19">
        <v>137.56469999999999</v>
      </c>
      <c r="AC9" s="19">
        <v>141.63579999999999</v>
      </c>
      <c r="AD9" s="19">
        <v>136.97989999999999</v>
      </c>
      <c r="AF9" s="19">
        <v>143.31360000000001</v>
      </c>
      <c r="AG9" s="19">
        <v>145.41970000000001</v>
      </c>
      <c r="AH9" s="19">
        <v>140.9692</v>
      </c>
      <c r="AJ9" s="19">
        <v>132.91409999999999</v>
      </c>
      <c r="AK9" s="19">
        <v>138.82560000000001</v>
      </c>
      <c r="AL9" s="19">
        <v>134.03399999999999</v>
      </c>
      <c r="AN9" s="19">
        <v>141.7285</v>
      </c>
      <c r="AO9" s="19">
        <v>142.04320000000001</v>
      </c>
      <c r="AP9" s="19">
        <v>142.6225</v>
      </c>
      <c r="AR9" s="19">
        <v>167.1728</v>
      </c>
      <c r="AT9" s="19">
        <v>160.4658</v>
      </c>
      <c r="AV9" s="19">
        <v>167.84360000000001</v>
      </c>
      <c r="AX9" s="19">
        <v>175.5112</v>
      </c>
      <c r="AZ9" s="19">
        <v>82.043300000000002</v>
      </c>
      <c r="BA9" s="19">
        <v>13.8874</v>
      </c>
      <c r="BC9" s="11" t="str">
        <f ca="1">INDIRECT(ADDRESS(1, MATCH(MAX(D9:BA9),D9:BA9,0)+3, 4),TRUE)</f>
        <v>MIOAD</v>
      </c>
      <c r="BD9" s="11"/>
      <c r="BE9" s="11" t="str">
        <f ca="1">BC9</f>
        <v>MIOAD</v>
      </c>
    </row>
    <row r="10" spans="1:57" x14ac:dyDescent="0.3">
      <c r="A10" s="26"/>
      <c r="B10" s="25" t="s">
        <v>49</v>
      </c>
      <c r="C10" s="23" t="s">
        <v>23</v>
      </c>
      <c r="D10" s="20">
        <v>93.011899999999997</v>
      </c>
      <c r="E10" s="20"/>
      <c r="F10" s="20">
        <v>125.5304</v>
      </c>
      <c r="G10" s="20"/>
      <c r="H10" s="20">
        <v>63.168700000000001</v>
      </c>
      <c r="I10" s="20"/>
      <c r="J10" s="20">
        <v>96.021500000000003</v>
      </c>
      <c r="K10" s="20"/>
      <c r="L10" s="20">
        <v>77.221999999999994</v>
      </c>
      <c r="M10" s="20"/>
      <c r="N10" s="20">
        <v>126.4885</v>
      </c>
      <c r="O10" s="20"/>
      <c r="P10" s="20">
        <v>14.478400000000001</v>
      </c>
      <c r="Q10" s="20">
        <v>14.330500000000001</v>
      </c>
      <c r="R10" s="20">
        <v>45.682000000000002</v>
      </c>
      <c r="S10" s="20">
        <v>44.8675</v>
      </c>
      <c r="T10" s="20">
        <v>46.183900000000001</v>
      </c>
      <c r="U10" s="20"/>
      <c r="V10" s="19">
        <v>73.0321</v>
      </c>
      <c r="X10" s="19">
        <v>54.302500000000002</v>
      </c>
      <c r="Z10" s="19">
        <v>92.0608</v>
      </c>
      <c r="AB10" s="19">
        <v>68.8078</v>
      </c>
      <c r="AD10" s="19">
        <v>67.863900000000001</v>
      </c>
      <c r="AF10" s="19">
        <v>76.356200000000001</v>
      </c>
      <c r="AH10" s="19">
        <v>60.130699999999997</v>
      </c>
      <c r="AJ10" s="19">
        <v>65.765699999999995</v>
      </c>
      <c r="AL10" s="19">
        <v>64.880099999999999</v>
      </c>
      <c r="AN10" s="19">
        <v>75.330600000000004</v>
      </c>
      <c r="AP10" s="19">
        <v>59.632399999999997</v>
      </c>
      <c r="AR10" s="19">
        <v>36.091099999999997</v>
      </c>
      <c r="AT10" s="19">
        <v>64.401700000000005</v>
      </c>
      <c r="AV10" s="19">
        <v>49.669600000000003</v>
      </c>
      <c r="AX10" s="19">
        <v>90.913300000000007</v>
      </c>
      <c r="AY10" s="19">
        <v>67.340900000000005</v>
      </c>
      <c r="AZ10" s="19">
        <v>44.705199999999998</v>
      </c>
      <c r="BA10" s="19">
        <v>8.6760000000000002</v>
      </c>
      <c r="BC10" s="11" t="str">
        <f ca="1">INDIRECT(ADDRESS(1, MATCH(MAX(D10:BA10),D10:BA10,0)+3, 4),TRUE)</f>
        <v>DAG2REPW</v>
      </c>
      <c r="BD10" s="11" t="str">
        <f ca="1">BC10</f>
        <v>DAG2REPW</v>
      </c>
      <c r="BE10" s="11"/>
    </row>
    <row r="11" spans="1:57" x14ac:dyDescent="0.3">
      <c r="A11" s="26"/>
      <c r="B11" s="26"/>
      <c r="C11" s="23" t="s">
        <v>84</v>
      </c>
      <c r="D11" s="20">
        <v>413.8236</v>
      </c>
      <c r="E11" s="20">
        <v>409.24470000000002</v>
      </c>
      <c r="F11" s="20">
        <v>425.7629</v>
      </c>
      <c r="G11" s="20">
        <v>424.60980000000001</v>
      </c>
      <c r="H11" s="20">
        <v>291.1266</v>
      </c>
      <c r="I11" s="20">
        <v>306.45769999999999</v>
      </c>
      <c r="J11" s="20">
        <v>306.93540000000002</v>
      </c>
      <c r="K11" s="20">
        <v>311.03539999999998</v>
      </c>
      <c r="L11" s="20">
        <v>418.50060000000002</v>
      </c>
      <c r="M11" s="20">
        <v>410.65</v>
      </c>
      <c r="N11" s="20">
        <v>422.01479999999998</v>
      </c>
      <c r="O11" s="20">
        <v>418.0804</v>
      </c>
      <c r="P11" s="20">
        <v>85.087800000000001</v>
      </c>
      <c r="Q11" s="20">
        <v>88.260099999999994</v>
      </c>
      <c r="R11" s="20">
        <v>392.44529999999997</v>
      </c>
      <c r="S11" s="20">
        <v>408.86579999999998</v>
      </c>
      <c r="T11" s="20">
        <v>396.65910000000002</v>
      </c>
      <c r="U11" s="20"/>
      <c r="V11" s="19">
        <v>393.50510000000003</v>
      </c>
      <c r="W11" s="19">
        <v>406.41340000000002</v>
      </c>
      <c r="X11" s="19">
        <v>425.26929999999999</v>
      </c>
      <c r="Z11" s="19">
        <v>422.77390000000003</v>
      </c>
      <c r="AA11" s="19">
        <v>431.15960000000001</v>
      </c>
      <c r="AB11" s="19">
        <v>297.63810000000001</v>
      </c>
      <c r="AD11" s="19">
        <v>292.68040000000002</v>
      </c>
      <c r="AE11" s="19">
        <v>307.76819999999998</v>
      </c>
      <c r="AF11" s="19">
        <v>315.90870000000001</v>
      </c>
      <c r="AH11" s="19">
        <v>309.20389999999998</v>
      </c>
      <c r="AI11" s="19">
        <v>306.91910000000001</v>
      </c>
      <c r="AJ11" s="19">
        <v>295.08730000000003</v>
      </c>
      <c r="AL11" s="19">
        <v>289.53680000000003</v>
      </c>
      <c r="AM11" s="19">
        <v>300.35180000000003</v>
      </c>
      <c r="AN11" s="19">
        <v>312.41399999999999</v>
      </c>
      <c r="AP11" s="19">
        <v>308.11540000000002</v>
      </c>
      <c r="AQ11" s="19">
        <v>308.87920000000003</v>
      </c>
      <c r="AR11" s="19">
        <v>329.42579999999998</v>
      </c>
      <c r="AT11" s="19">
        <v>367.2158</v>
      </c>
      <c r="AU11" s="19">
        <v>366.58789999999999</v>
      </c>
      <c r="AV11" s="19">
        <v>386.17649999999998</v>
      </c>
      <c r="AX11" s="19">
        <v>373.6454</v>
      </c>
      <c r="AY11" s="19">
        <v>405.42070000000001</v>
      </c>
      <c r="AZ11" s="19">
        <v>181.47659999999999</v>
      </c>
      <c r="BA11" s="19">
        <v>28.846499999999999</v>
      </c>
      <c r="BC11" s="11" t="str">
        <f ca="1">INDIRECT(ADDRESS(1, MATCH(MAX(D11:BA11),D11:BA11,0)+3, 4),TRUE)</f>
        <v>MIOARDPW</v>
      </c>
      <c r="BD11" s="11"/>
      <c r="BE11" s="11" t="str">
        <f ca="1">BC11</f>
        <v>MIOARDPW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20">
        <v>47.898699999999998</v>
      </c>
      <c r="E13" s="20">
        <v>61.726599999999998</v>
      </c>
      <c r="F13" s="20">
        <v>66.203400000000002</v>
      </c>
      <c r="G13" s="20">
        <v>66.603200000000001</v>
      </c>
      <c r="H13" s="20">
        <v>36.943399999999997</v>
      </c>
      <c r="I13" s="20">
        <v>42.039299999999997</v>
      </c>
      <c r="J13" s="20">
        <v>45.632599999999996</v>
      </c>
      <c r="K13" s="20">
        <v>45.003599999999999</v>
      </c>
      <c r="L13" s="20">
        <v>41.002600000000001</v>
      </c>
      <c r="M13" s="20">
        <v>51.942599999999999</v>
      </c>
      <c r="N13" s="20">
        <v>58.1629</v>
      </c>
      <c r="O13" s="20">
        <v>58.179600000000001</v>
      </c>
      <c r="P13" s="20">
        <v>4.7961</v>
      </c>
      <c r="Q13" s="20">
        <v>4.0575000000000001</v>
      </c>
      <c r="R13" s="20">
        <v>21.93</v>
      </c>
      <c r="S13" s="20">
        <v>20.569700000000001</v>
      </c>
      <c r="T13" s="20">
        <v>22.2743</v>
      </c>
      <c r="U13" s="20"/>
      <c r="V13" s="19">
        <v>42.986800000000002</v>
      </c>
      <c r="W13" s="19">
        <v>46.966900000000003</v>
      </c>
      <c r="X13" s="19">
        <v>21.094799999999999</v>
      </c>
      <c r="Z13" s="19">
        <v>62.7102</v>
      </c>
      <c r="AA13" s="19">
        <v>62.751899999999999</v>
      </c>
      <c r="AB13" s="19">
        <v>37.270600000000002</v>
      </c>
      <c r="AD13" s="19">
        <v>30.572800000000001</v>
      </c>
      <c r="AE13" s="19">
        <v>49.526499999999999</v>
      </c>
      <c r="AF13" s="19">
        <v>34.717700000000001</v>
      </c>
      <c r="AH13" s="19">
        <v>38.896700000000003</v>
      </c>
      <c r="AI13" s="19">
        <v>37.432099999999998</v>
      </c>
      <c r="AJ13" s="19">
        <v>35.853700000000003</v>
      </c>
      <c r="AL13" s="19">
        <v>29.811499999999999</v>
      </c>
      <c r="AM13" s="19">
        <v>47.6083</v>
      </c>
      <c r="AN13" s="19">
        <v>35.689300000000003</v>
      </c>
      <c r="AP13" s="19">
        <v>37.0548</v>
      </c>
      <c r="AQ13" s="19">
        <v>37.884900000000002</v>
      </c>
      <c r="AR13" s="19">
        <v>19.616700000000002</v>
      </c>
      <c r="AT13" s="19">
        <v>30.531400000000001</v>
      </c>
      <c r="AU13" s="19">
        <v>35.708799999999997</v>
      </c>
      <c r="AV13" s="19">
        <v>18.969000000000001</v>
      </c>
      <c r="AX13" s="19">
        <v>49.249000000000002</v>
      </c>
      <c r="AY13" s="19">
        <v>23.142299999999999</v>
      </c>
      <c r="AZ13" s="19">
        <v>13.8207</v>
      </c>
      <c r="BA13" s="19">
        <v>3.7130999999999998</v>
      </c>
      <c r="BC13" s="11" t="str">
        <f ca="1">INDIRECT(ADDRESS(1, MATCH(MAX(D13:BA13),D13:BA13,0)+3, 4),TRUE)</f>
        <v>MIOARDEPW</v>
      </c>
      <c r="BD13" s="11" t="str">
        <f t="shared" ref="BD13" ca="1" si="2">BC13</f>
        <v>MIOARDEPW</v>
      </c>
      <c r="BE13" s="11"/>
    </row>
    <row r="14" spans="1:57" x14ac:dyDescent="0.3">
      <c r="A14" s="26"/>
      <c r="B14" s="26"/>
      <c r="C14" s="23" t="s">
        <v>84</v>
      </c>
      <c r="D14" s="20">
        <v>175.6893</v>
      </c>
      <c r="E14" s="20">
        <v>172.89959999999999</v>
      </c>
      <c r="F14" s="20">
        <v>165.733</v>
      </c>
      <c r="G14" s="20">
        <v>167.0958</v>
      </c>
      <c r="H14" s="20">
        <v>123.676</v>
      </c>
      <c r="I14" s="20">
        <v>124.2736</v>
      </c>
      <c r="J14" s="20">
        <v>139.6326</v>
      </c>
      <c r="K14" s="20">
        <v>140.9819</v>
      </c>
      <c r="L14" s="20">
        <v>167.78559999999999</v>
      </c>
      <c r="M14" s="20">
        <v>166.20050000000001</v>
      </c>
      <c r="N14" s="20">
        <v>160.09719999999999</v>
      </c>
      <c r="O14" s="20">
        <v>162.23939999999999</v>
      </c>
      <c r="P14" s="20">
        <v>36.794899999999998</v>
      </c>
      <c r="Q14" s="20">
        <v>35.2455</v>
      </c>
      <c r="R14" s="20">
        <v>171.524</v>
      </c>
      <c r="S14" s="20">
        <v>175.8629</v>
      </c>
      <c r="T14" s="20">
        <v>170.48670000000001</v>
      </c>
      <c r="U14" s="20"/>
      <c r="V14" s="19">
        <v>174.2193</v>
      </c>
      <c r="W14" s="19">
        <v>176.25460000000001</v>
      </c>
      <c r="X14" s="19">
        <v>172.8794</v>
      </c>
      <c r="Z14" s="19">
        <v>172.35339999999999</v>
      </c>
      <c r="AA14" s="19">
        <v>171.59469999999999</v>
      </c>
      <c r="AB14" s="19">
        <v>121.9135</v>
      </c>
      <c r="AD14" s="19">
        <v>122.12050000000001</v>
      </c>
      <c r="AE14" s="19">
        <v>124.64149999999999</v>
      </c>
      <c r="AF14" s="19">
        <v>121.18600000000001</v>
      </c>
      <c r="AH14" s="19">
        <v>121.9402</v>
      </c>
      <c r="AI14" s="19">
        <v>120.99209999999999</v>
      </c>
      <c r="AJ14" s="19">
        <v>123.11069999999999</v>
      </c>
      <c r="AL14" s="19">
        <v>122.16070000000001</v>
      </c>
      <c r="AM14" s="19">
        <v>123.9665</v>
      </c>
      <c r="AN14" s="19">
        <v>122.8163</v>
      </c>
      <c r="AP14" s="19">
        <v>122.9248</v>
      </c>
      <c r="AQ14" s="19">
        <v>124.0072</v>
      </c>
      <c r="AR14" s="19">
        <v>135.7508</v>
      </c>
      <c r="AT14" s="19">
        <v>157.3021</v>
      </c>
      <c r="AU14" s="19">
        <v>140.94200000000001</v>
      </c>
      <c r="AV14" s="19">
        <v>141.8416</v>
      </c>
      <c r="AX14" s="19">
        <v>149.34030000000001</v>
      </c>
      <c r="AY14" s="19">
        <v>142.4162</v>
      </c>
      <c r="AZ14" s="19">
        <v>93.060100000000006</v>
      </c>
      <c r="BA14" s="19">
        <v>11.5501</v>
      </c>
      <c r="BC14" s="11" t="str">
        <f ca="1">INDIRECT(ADDRESS(1, MATCH(MAX(D14:BA14),D14:BA14,0)+3, 4),TRUE)</f>
        <v>MIOADPW</v>
      </c>
      <c r="BD14" s="11"/>
      <c r="BE14" s="11" t="str">
        <f t="shared" ref="BE14" ca="1" si="3">BC14</f>
        <v>MIOADPW</v>
      </c>
    </row>
    <row r="15" spans="1:57" x14ac:dyDescent="0.3">
      <c r="A15" s="26"/>
      <c r="B15" s="25" t="s">
        <v>49</v>
      </c>
      <c r="C15" s="23" t="s">
        <v>23</v>
      </c>
      <c r="D15" s="20">
        <v>95.265699999999995</v>
      </c>
      <c r="E15" s="20">
        <v>95.501400000000004</v>
      </c>
      <c r="F15" s="20">
        <v>132.29490000000001</v>
      </c>
      <c r="G15" s="20">
        <v>133.06970000000001</v>
      </c>
      <c r="H15" s="20">
        <v>64.174400000000006</v>
      </c>
      <c r="I15" s="20">
        <v>71.007199999999997</v>
      </c>
      <c r="J15" s="20">
        <v>95.912599999999998</v>
      </c>
      <c r="K15" s="20">
        <v>93.769199999999998</v>
      </c>
      <c r="L15" s="20">
        <v>82.995099999999994</v>
      </c>
      <c r="M15" s="20">
        <v>94.398799999999994</v>
      </c>
      <c r="N15" s="20">
        <v>131.52379999999999</v>
      </c>
      <c r="O15" s="20">
        <v>130.87</v>
      </c>
      <c r="P15" s="20">
        <v>7.6902999999999997</v>
      </c>
      <c r="Q15" s="20">
        <v>7.1558999999999999</v>
      </c>
      <c r="R15" s="20">
        <v>31.1477</v>
      </c>
      <c r="S15" s="20">
        <v>31.947399999999998</v>
      </c>
      <c r="T15" s="20">
        <v>31.277799999999999</v>
      </c>
      <c r="U15" s="20"/>
      <c r="V15" s="19">
        <v>80.882800000000003</v>
      </c>
      <c r="W15" s="19">
        <v>79.340900000000005</v>
      </c>
      <c r="X15" s="19">
        <v>41.0867</v>
      </c>
      <c r="Z15" s="19">
        <v>120.38030000000001</v>
      </c>
      <c r="AA15" s="19">
        <v>121.229</v>
      </c>
      <c r="AB15" s="19">
        <v>63.0199</v>
      </c>
      <c r="AD15" s="19">
        <v>70.962800000000001</v>
      </c>
      <c r="AE15" s="19">
        <v>83.412400000000005</v>
      </c>
      <c r="AF15" s="19">
        <v>67.051400000000001</v>
      </c>
      <c r="AH15" s="19">
        <v>68.395899999999997</v>
      </c>
      <c r="AI15" s="19">
        <v>67.321700000000007</v>
      </c>
      <c r="AJ15" s="19">
        <v>61.683799999999998</v>
      </c>
      <c r="AL15" s="19">
        <v>68.271799999999999</v>
      </c>
      <c r="AM15" s="19">
        <v>84.379000000000005</v>
      </c>
      <c r="AN15" s="19">
        <v>65.407300000000006</v>
      </c>
      <c r="AP15" s="19">
        <v>67.706400000000002</v>
      </c>
      <c r="AQ15" s="19">
        <v>67.404899999999998</v>
      </c>
      <c r="AR15" s="19">
        <v>36.9129</v>
      </c>
      <c r="AT15" s="19">
        <v>71.894599999999997</v>
      </c>
      <c r="AU15" s="19">
        <v>61.786099999999998</v>
      </c>
      <c r="AV15" s="19">
        <v>44.313699999999997</v>
      </c>
      <c r="AX15" s="19">
        <v>100.51600000000001</v>
      </c>
      <c r="AY15" s="19">
        <v>73.081500000000005</v>
      </c>
      <c r="AZ15" s="19">
        <v>29.921600000000002</v>
      </c>
      <c r="BA15" s="19">
        <v>8.1113999999999997</v>
      </c>
      <c r="BC15" s="11" t="str">
        <f ca="1">INDIRECT(ADDRESS(1, MATCH(MAX(D15:BA15),D15:BA15,0)+3, 4),TRUE)</f>
        <v>MIOARDEPW</v>
      </c>
      <c r="BD15" s="11" t="str">
        <f t="shared" ref="BD15" ca="1" si="4">BC15</f>
        <v>MIOARDEPW</v>
      </c>
      <c r="BE15" s="11"/>
    </row>
    <row r="16" spans="1:57" x14ac:dyDescent="0.3">
      <c r="A16" s="26"/>
      <c r="B16" s="26"/>
      <c r="C16" s="23" t="s">
        <v>84</v>
      </c>
      <c r="D16" s="20">
        <v>403.23719999999997</v>
      </c>
      <c r="E16" s="20">
        <v>399.4436</v>
      </c>
      <c r="F16" s="20">
        <v>390.93490000000003</v>
      </c>
      <c r="G16" s="20">
        <v>392.40839999999997</v>
      </c>
      <c r="H16" s="20">
        <v>280.45080000000002</v>
      </c>
      <c r="I16" s="20">
        <v>296.83409999999998</v>
      </c>
      <c r="J16" s="20">
        <v>285.81180000000001</v>
      </c>
      <c r="K16" s="20">
        <v>278.3698</v>
      </c>
      <c r="L16" s="20">
        <v>380.93430000000001</v>
      </c>
      <c r="M16" s="20">
        <v>384.48779999999999</v>
      </c>
      <c r="N16" s="20">
        <v>390.8399</v>
      </c>
      <c r="O16" s="20">
        <v>387.71609999999998</v>
      </c>
      <c r="P16" s="20">
        <v>88.034000000000006</v>
      </c>
      <c r="Q16" s="20">
        <v>94.436000000000007</v>
      </c>
      <c r="R16" s="20">
        <v>390.19729999999998</v>
      </c>
      <c r="S16" s="20">
        <v>402.9212</v>
      </c>
      <c r="T16" s="20">
        <v>393.03590000000003</v>
      </c>
      <c r="U16" s="20"/>
      <c r="V16" s="19">
        <v>390.85820000000001</v>
      </c>
      <c r="W16" s="19">
        <v>402.22770000000003</v>
      </c>
      <c r="X16" s="19">
        <v>401.87130000000002</v>
      </c>
      <c r="Z16" s="19">
        <v>405.70440000000002</v>
      </c>
      <c r="AA16" s="19">
        <v>401.4486</v>
      </c>
      <c r="AB16" s="19">
        <v>285.08940000000001</v>
      </c>
      <c r="AD16" s="19">
        <v>284.10879999999997</v>
      </c>
      <c r="AE16" s="19">
        <v>291.72980000000001</v>
      </c>
      <c r="AF16" s="19">
        <v>284.85849999999999</v>
      </c>
      <c r="AH16" s="19">
        <v>284.49009999999998</v>
      </c>
      <c r="AI16" s="19">
        <v>283.15260000000001</v>
      </c>
      <c r="AJ16" s="19">
        <v>273.67829999999998</v>
      </c>
      <c r="AL16" s="19">
        <v>276.91399999999999</v>
      </c>
      <c r="AM16" s="19">
        <v>285.39260000000002</v>
      </c>
      <c r="AN16" s="19">
        <v>285.96530000000001</v>
      </c>
      <c r="AP16" s="19">
        <v>288.24189999999999</v>
      </c>
      <c r="AQ16" s="19">
        <v>288.26170000000002</v>
      </c>
      <c r="AR16" s="19">
        <v>360.99779999999998</v>
      </c>
      <c r="AT16" s="19">
        <v>340.53410000000002</v>
      </c>
      <c r="AU16" s="19">
        <v>367.94139999999999</v>
      </c>
      <c r="AV16" s="19">
        <v>335.42599999999999</v>
      </c>
      <c r="AX16" s="19">
        <v>329.9776</v>
      </c>
      <c r="AY16" s="19">
        <v>334.60770000000002</v>
      </c>
      <c r="AZ16" s="19">
        <v>212.8098</v>
      </c>
      <c r="BA16" s="19">
        <v>25.9405</v>
      </c>
      <c r="BC16" s="11" t="str">
        <f ca="1">INDIRECT(ADDRESS(1, MATCH(MAX(D16:BA16),D16:BA16,0)+3, 4),TRUE)</f>
        <v>MIOARPW</v>
      </c>
      <c r="BD16" s="11"/>
      <c r="BE16" s="11" t="str">
        <f t="shared" ref="BE16" ca="1" si="5">BC16</f>
        <v>MIOARPW</v>
      </c>
    </row>
    <row r="17" spans="1:57" x14ac:dyDescent="0.3">
      <c r="A17" s="32" t="s">
        <v>57</v>
      </c>
      <c r="B17" s="26"/>
      <c r="C17" s="2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20">
        <v>76.674999999999997</v>
      </c>
      <c r="E18" s="20"/>
      <c r="F18" s="20">
        <v>100.02330000000001</v>
      </c>
      <c r="G18" s="20"/>
      <c r="H18" s="20">
        <v>58.958399999999997</v>
      </c>
      <c r="I18" s="20">
        <v>68.494900000000001</v>
      </c>
      <c r="J18" s="20">
        <v>79.481800000000007</v>
      </c>
      <c r="K18" s="20">
        <v>80.460300000000004</v>
      </c>
      <c r="L18" s="20">
        <v>71.193399999999997</v>
      </c>
      <c r="M18" s="20">
        <v>81.730900000000005</v>
      </c>
      <c r="N18" s="20">
        <v>94.847700000000003</v>
      </c>
      <c r="O18" s="20">
        <v>95.198800000000006</v>
      </c>
      <c r="P18" s="20">
        <v>12.5001</v>
      </c>
      <c r="Q18" s="20">
        <v>13.0756</v>
      </c>
      <c r="R18" s="20">
        <v>44.471400000000003</v>
      </c>
      <c r="S18" s="20">
        <v>44.5886</v>
      </c>
      <c r="T18" s="20">
        <v>44.567399999999999</v>
      </c>
      <c r="U18" s="20">
        <v>45.213000000000001</v>
      </c>
      <c r="V18" s="19">
        <v>60.450899999999997</v>
      </c>
      <c r="X18" s="19">
        <v>50.195300000000003</v>
      </c>
      <c r="Y18" s="19">
        <v>50.506999999999998</v>
      </c>
      <c r="Z18" s="19">
        <v>80.912999999999997</v>
      </c>
      <c r="AB18" s="19">
        <v>65.078199999999995</v>
      </c>
      <c r="AC18" s="19">
        <v>69.001999999999995</v>
      </c>
      <c r="AD18" s="19">
        <v>52.0047</v>
      </c>
      <c r="AF18" s="19">
        <v>66.862799999999993</v>
      </c>
      <c r="AG18" s="19">
        <v>66.9405</v>
      </c>
      <c r="AH18" s="19">
        <v>53.292200000000001</v>
      </c>
      <c r="AJ18" s="19">
        <v>64.712400000000002</v>
      </c>
      <c r="AK18" s="19">
        <v>68.933700000000002</v>
      </c>
      <c r="AL18" s="19">
        <v>52.177</v>
      </c>
      <c r="AN18" s="19">
        <v>67.267399999999995</v>
      </c>
      <c r="AO18" s="19">
        <v>67.099599999999995</v>
      </c>
      <c r="AP18" s="19">
        <v>54.439500000000002</v>
      </c>
      <c r="AR18" s="19">
        <v>41.685499999999998</v>
      </c>
      <c r="AT18" s="19">
        <v>53.789400000000001</v>
      </c>
      <c r="AV18" s="19">
        <v>48.287300000000002</v>
      </c>
      <c r="AX18" s="19">
        <v>68.970399999999998</v>
      </c>
      <c r="AZ18" s="19">
        <v>37.376600000000003</v>
      </c>
      <c r="BA18" s="19">
        <v>7.6954000000000002</v>
      </c>
      <c r="BC18" s="11" t="str">
        <f ca="1">INDIRECT(ADDRESS(1, MATCH(MAX(D18:BA18),D18:BA18,0)+3, 4),TRUE)</f>
        <v>MIOAREPW</v>
      </c>
      <c r="BD18" s="11" t="str">
        <f ca="1">BC18</f>
        <v>MIOAREPW</v>
      </c>
      <c r="BE18" s="11"/>
    </row>
    <row r="19" spans="1:57" x14ac:dyDescent="0.3">
      <c r="A19" s="26"/>
      <c r="B19" s="26"/>
      <c r="C19" s="23" t="s">
        <v>84</v>
      </c>
      <c r="D19" s="20">
        <v>276.20049999999998</v>
      </c>
      <c r="E19" s="20"/>
      <c r="F19" s="20">
        <v>265.91629999999998</v>
      </c>
      <c r="G19" s="20"/>
      <c r="H19" s="20">
        <v>192.19579999999999</v>
      </c>
      <c r="I19" s="20"/>
      <c r="J19" s="20">
        <v>219.35730000000001</v>
      </c>
      <c r="K19" s="20"/>
      <c r="L19" s="20">
        <v>270.48770000000002</v>
      </c>
      <c r="M19" s="20"/>
      <c r="N19" s="20">
        <v>265.24299999999999</v>
      </c>
      <c r="O19" s="20"/>
      <c r="P19" s="20">
        <v>63.122599999999998</v>
      </c>
      <c r="Q19" s="20">
        <v>61.954500000000003</v>
      </c>
      <c r="R19" s="20">
        <v>263.8716</v>
      </c>
      <c r="S19" s="20">
        <v>273.7167</v>
      </c>
      <c r="T19" s="20">
        <v>266.5711</v>
      </c>
      <c r="U19" s="20">
        <v>277.3229</v>
      </c>
      <c r="V19" s="19">
        <v>265.44639999999998</v>
      </c>
      <c r="X19" s="19">
        <v>267.70830000000001</v>
      </c>
      <c r="Y19" s="19">
        <v>266.03989999999999</v>
      </c>
      <c r="Z19" s="19">
        <v>265.91969999999998</v>
      </c>
      <c r="AB19" s="19">
        <v>192.97450000000001</v>
      </c>
      <c r="AC19" s="19">
        <v>197.7116</v>
      </c>
      <c r="AD19" s="19">
        <v>190.98490000000001</v>
      </c>
      <c r="AF19" s="19">
        <v>203.1585</v>
      </c>
      <c r="AG19" s="19">
        <v>201.30199999999999</v>
      </c>
      <c r="AH19" s="19">
        <v>201.02420000000001</v>
      </c>
      <c r="AJ19" s="19">
        <v>190.91380000000001</v>
      </c>
      <c r="AK19" s="19">
        <v>197.66820000000001</v>
      </c>
      <c r="AL19" s="19">
        <v>190.99260000000001</v>
      </c>
      <c r="AN19" s="19">
        <v>202.32560000000001</v>
      </c>
      <c r="AO19" s="19">
        <v>201.07669999999999</v>
      </c>
      <c r="AP19" s="19">
        <v>200.21250000000001</v>
      </c>
      <c r="AR19" s="19">
        <v>238.036</v>
      </c>
      <c r="AT19" s="19">
        <v>222.2278</v>
      </c>
      <c r="AV19" s="19">
        <v>253.31280000000001</v>
      </c>
      <c r="AX19" s="19">
        <v>248.46459999999999</v>
      </c>
      <c r="AZ19" s="19">
        <v>149.9179</v>
      </c>
      <c r="BA19" s="19">
        <v>23.543600000000001</v>
      </c>
      <c r="BC19" s="11" t="str">
        <f t="shared" ref="BC19:BC26" ca="1" si="6">INDIRECT(ADDRESS(1, MATCH(MAX(AC19:BA19),AC19:BA19,0)+3, 4),TRUE)</f>
        <v>MIOADPW</v>
      </c>
      <c r="BD19" s="11"/>
      <c r="BE19" s="11" t="str">
        <f ca="1">BC19</f>
        <v>MIOADPW</v>
      </c>
    </row>
    <row r="20" spans="1:57" x14ac:dyDescent="0.3">
      <c r="A20" s="26"/>
      <c r="B20" s="25" t="s">
        <v>49</v>
      </c>
      <c r="C20" s="23" t="s">
        <v>23</v>
      </c>
      <c r="D20" s="20">
        <v>147.44210000000001</v>
      </c>
      <c r="E20" s="20"/>
      <c r="F20" s="20">
        <v>202.71209999999999</v>
      </c>
      <c r="G20" s="20"/>
      <c r="H20" s="20">
        <v>116.2073</v>
      </c>
      <c r="I20" s="20"/>
      <c r="J20" s="20">
        <v>157.33240000000001</v>
      </c>
      <c r="K20" s="20"/>
      <c r="L20" s="20">
        <v>137.9973</v>
      </c>
      <c r="M20" s="20"/>
      <c r="N20" s="20">
        <v>198.69470000000001</v>
      </c>
      <c r="O20" s="20"/>
      <c r="P20" s="20">
        <v>27.116599999999998</v>
      </c>
      <c r="Q20" s="20">
        <v>26.760999999999999</v>
      </c>
      <c r="R20" s="20">
        <v>87.220600000000005</v>
      </c>
      <c r="S20" s="20">
        <v>89.113200000000006</v>
      </c>
      <c r="T20" s="20">
        <v>87.489400000000003</v>
      </c>
      <c r="U20" s="20"/>
      <c r="V20" s="19">
        <v>118.27290000000001</v>
      </c>
      <c r="X20" s="19">
        <v>100.9943</v>
      </c>
      <c r="Z20" s="19">
        <v>153.0607</v>
      </c>
      <c r="AB20" s="19">
        <v>123.0671</v>
      </c>
      <c r="AD20" s="19">
        <v>114.4571</v>
      </c>
      <c r="AF20" s="19">
        <v>132.23089999999999</v>
      </c>
      <c r="AH20" s="19">
        <v>100.3015</v>
      </c>
      <c r="AJ20" s="19">
        <v>122.1588</v>
      </c>
      <c r="AL20" s="19">
        <v>114.8039</v>
      </c>
      <c r="AN20" s="19">
        <v>129.477</v>
      </c>
      <c r="AP20" s="19">
        <v>100.2585</v>
      </c>
      <c r="AR20" s="19">
        <v>82.259600000000006</v>
      </c>
      <c r="AT20" s="19">
        <v>104.0236</v>
      </c>
      <c r="AV20" s="19">
        <v>84.018000000000001</v>
      </c>
      <c r="AX20" s="19">
        <v>144.99449999999999</v>
      </c>
      <c r="AY20" s="19">
        <v>110.7616</v>
      </c>
      <c r="AZ20" s="19">
        <v>75.352999999999994</v>
      </c>
      <c r="BA20" s="19">
        <v>22.733799999999999</v>
      </c>
      <c r="BC20" s="11" t="str">
        <f ca="1">INDIRECT(ADDRESS(1, MATCH(MAX(AC20:BA20),AC20:BA20,0)+3, 4),TRUE)</f>
        <v>MIOARD</v>
      </c>
      <c r="BD20" s="11" t="str">
        <f ca="1">BC20</f>
        <v>MIOARD</v>
      </c>
      <c r="BE20" s="11"/>
    </row>
    <row r="21" spans="1:57" x14ac:dyDescent="0.3">
      <c r="A21" s="26"/>
      <c r="B21" s="26"/>
      <c r="C21" s="23" t="s">
        <v>84</v>
      </c>
      <c r="D21" s="20">
        <v>630.53300000000002</v>
      </c>
      <c r="E21" s="20">
        <v>630.09640000000002</v>
      </c>
      <c r="F21" s="20">
        <v>621.72199999999998</v>
      </c>
      <c r="G21" s="20">
        <v>621.13189999999997</v>
      </c>
      <c r="H21" s="20">
        <v>418.06760000000003</v>
      </c>
      <c r="I21" s="20">
        <v>421.94209999999998</v>
      </c>
      <c r="J21" s="20">
        <v>460.66750000000002</v>
      </c>
      <c r="K21" s="20">
        <v>462.98140000000001</v>
      </c>
      <c r="L21" s="20">
        <v>627.65539999999999</v>
      </c>
      <c r="M21" s="20">
        <v>626.76009999999997</v>
      </c>
      <c r="N21" s="20">
        <v>619.91740000000004</v>
      </c>
      <c r="O21" s="20">
        <v>609.0095</v>
      </c>
      <c r="P21" s="20">
        <v>166.3262</v>
      </c>
      <c r="Q21" s="20">
        <v>171.149</v>
      </c>
      <c r="R21" s="20">
        <v>620.24260000000004</v>
      </c>
      <c r="S21" s="20">
        <v>639.4837</v>
      </c>
      <c r="T21" s="20">
        <v>627.1925</v>
      </c>
      <c r="U21" s="20"/>
      <c r="V21" s="19">
        <v>620.83680000000004</v>
      </c>
      <c r="W21" s="19">
        <v>640.01049999999998</v>
      </c>
      <c r="X21" s="19">
        <v>623.29079999999999</v>
      </c>
      <c r="Z21" s="19">
        <v>615.73400000000004</v>
      </c>
      <c r="AA21" s="19">
        <v>615.17999999999995</v>
      </c>
      <c r="AB21" s="19">
        <v>425.83330000000001</v>
      </c>
      <c r="AD21" s="19">
        <v>422.23700000000002</v>
      </c>
      <c r="AE21" s="19">
        <v>425.62279999999998</v>
      </c>
      <c r="AF21" s="19">
        <v>458.8578</v>
      </c>
      <c r="AH21" s="19">
        <v>462.85449999999997</v>
      </c>
      <c r="AI21" s="19">
        <v>461.34339999999997</v>
      </c>
      <c r="AJ21" s="19">
        <v>413.79610000000002</v>
      </c>
      <c r="AL21" s="19">
        <v>410.06599999999997</v>
      </c>
      <c r="AM21" s="19">
        <v>423.67750000000001</v>
      </c>
      <c r="AN21" s="19">
        <v>454.14249999999998</v>
      </c>
      <c r="AP21" s="19">
        <v>456.80549999999999</v>
      </c>
      <c r="AQ21" s="19">
        <v>451.74689999999998</v>
      </c>
      <c r="AR21" s="19">
        <v>483.03730000000002</v>
      </c>
      <c r="AT21" s="19">
        <v>518.90819999999997</v>
      </c>
      <c r="AU21" s="19">
        <v>533.95240000000001</v>
      </c>
      <c r="AV21" s="19">
        <v>544.10770000000002</v>
      </c>
      <c r="AX21" s="19">
        <v>507.30149999999998</v>
      </c>
      <c r="AY21" s="19">
        <v>575.05909999999994</v>
      </c>
      <c r="AZ21" s="19">
        <v>310.13780000000003</v>
      </c>
      <c r="BA21" s="19">
        <v>54.6282</v>
      </c>
      <c r="BC21" s="11" t="str">
        <f t="shared" ca="1" si="6"/>
        <v>MIOARPW</v>
      </c>
      <c r="BD21" s="11"/>
      <c r="BE21" s="11" t="str">
        <f ca="1">BC21</f>
        <v>MIOARPW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20">
        <v>76.074299999999994</v>
      </c>
      <c r="E23" s="20">
        <v>96.072199999999995</v>
      </c>
      <c r="F23" s="20">
        <v>99.158000000000001</v>
      </c>
      <c r="G23" s="20">
        <v>99.6036</v>
      </c>
      <c r="H23" s="20">
        <v>60.837000000000003</v>
      </c>
      <c r="I23" s="20">
        <v>64.372799999999998</v>
      </c>
      <c r="J23" s="20">
        <v>72.504400000000004</v>
      </c>
      <c r="K23" s="20">
        <v>72.236099999999993</v>
      </c>
      <c r="L23" s="20">
        <v>67.212299999999999</v>
      </c>
      <c r="M23" s="20">
        <v>82.522000000000006</v>
      </c>
      <c r="N23" s="20">
        <v>88.419300000000007</v>
      </c>
      <c r="O23" s="20">
        <v>88.452600000000004</v>
      </c>
      <c r="P23" s="20">
        <v>8.2830999999999992</v>
      </c>
      <c r="Q23" s="20">
        <v>5.7255000000000003</v>
      </c>
      <c r="R23" s="20">
        <v>32.465000000000003</v>
      </c>
      <c r="S23" s="20">
        <v>31.17</v>
      </c>
      <c r="T23" s="20">
        <v>32.707999999999998</v>
      </c>
      <c r="U23" s="20"/>
      <c r="V23" s="19">
        <v>67.360900000000001</v>
      </c>
      <c r="W23" s="19">
        <v>70.201999999999998</v>
      </c>
      <c r="X23" s="19">
        <v>36.4039</v>
      </c>
      <c r="Z23" s="19">
        <v>95.571899999999999</v>
      </c>
      <c r="AA23" s="19">
        <v>96.166300000000007</v>
      </c>
      <c r="AB23" s="19">
        <v>58.2346</v>
      </c>
      <c r="AD23" s="19">
        <v>45.869</v>
      </c>
      <c r="AE23" s="19">
        <v>77.266499999999994</v>
      </c>
      <c r="AF23" s="19">
        <v>59.488999999999997</v>
      </c>
      <c r="AH23" s="19">
        <v>62.050699999999999</v>
      </c>
      <c r="AI23" s="19">
        <v>60.847099999999998</v>
      </c>
      <c r="AJ23" s="19">
        <v>58.790799999999997</v>
      </c>
      <c r="AL23" s="19">
        <v>45.113799999999998</v>
      </c>
      <c r="AM23" s="19">
        <v>76.186599999999999</v>
      </c>
      <c r="AN23" s="19">
        <v>59.4086</v>
      </c>
      <c r="AP23" s="19">
        <v>60.701300000000003</v>
      </c>
      <c r="AQ23" s="19">
        <v>61.376800000000003</v>
      </c>
      <c r="AR23" s="19">
        <v>35.402500000000003</v>
      </c>
      <c r="AT23" s="19">
        <v>49.709899999999998</v>
      </c>
      <c r="AU23" s="19">
        <v>50.0045</v>
      </c>
      <c r="AV23" s="19">
        <v>34.812399999999997</v>
      </c>
      <c r="AX23" s="19">
        <v>69.341300000000004</v>
      </c>
      <c r="AY23" s="19">
        <v>42.225200000000001</v>
      </c>
      <c r="AZ23" s="19">
        <v>24.1508</v>
      </c>
      <c r="BA23" s="19">
        <v>9.5930999999999997</v>
      </c>
      <c r="BC23" s="11" t="str">
        <f t="shared" ca="1" si="6"/>
        <v>MIOAREPW</v>
      </c>
      <c r="BD23" s="11" t="str">
        <f t="shared" ref="BD23" ca="1" si="7">BC23</f>
        <v>MIOAREPW</v>
      </c>
      <c r="BE23" s="11"/>
    </row>
    <row r="24" spans="1:57" x14ac:dyDescent="0.3">
      <c r="A24" s="26"/>
      <c r="B24" s="26"/>
      <c r="C24" s="23" t="s">
        <v>84</v>
      </c>
      <c r="D24" s="20">
        <v>251.2577</v>
      </c>
      <c r="E24" s="20">
        <v>251.08359999999999</v>
      </c>
      <c r="F24" s="20">
        <v>251.12</v>
      </c>
      <c r="G24" s="20">
        <v>247.55770000000001</v>
      </c>
      <c r="H24" s="20">
        <v>170.0437</v>
      </c>
      <c r="I24" s="20">
        <v>174.0351</v>
      </c>
      <c r="J24" s="20">
        <v>205.05199999999999</v>
      </c>
      <c r="K24" s="20">
        <v>206.16990000000001</v>
      </c>
      <c r="L24" s="20">
        <v>238.1651</v>
      </c>
      <c r="M24" s="20">
        <v>242.51859999999999</v>
      </c>
      <c r="N24" s="20">
        <v>244.52610000000001</v>
      </c>
      <c r="O24" s="20">
        <v>243.22309999999999</v>
      </c>
      <c r="P24" s="20">
        <v>62.001800000000003</v>
      </c>
      <c r="Q24" s="20">
        <v>62.746400000000001</v>
      </c>
      <c r="R24" s="20">
        <v>251.57069999999999</v>
      </c>
      <c r="S24" s="20">
        <v>256.99430000000001</v>
      </c>
      <c r="T24" s="20">
        <v>250.23410000000001</v>
      </c>
      <c r="U24" s="20"/>
      <c r="V24" s="19">
        <v>250.4674</v>
      </c>
      <c r="W24" s="19">
        <v>256.32979999999998</v>
      </c>
      <c r="X24" s="19">
        <v>259.14100000000002</v>
      </c>
      <c r="Z24" s="19">
        <v>256.19729999999998</v>
      </c>
      <c r="AA24" s="19">
        <v>256.8827</v>
      </c>
      <c r="AB24" s="19">
        <v>169.6181</v>
      </c>
      <c r="AD24" s="19">
        <v>170.1174</v>
      </c>
      <c r="AE24" s="19">
        <v>171.77420000000001</v>
      </c>
      <c r="AF24" s="19">
        <v>173.55359999999999</v>
      </c>
      <c r="AH24" s="19">
        <v>175.38499999999999</v>
      </c>
      <c r="AI24" s="19">
        <v>176.32079999999999</v>
      </c>
      <c r="AJ24" s="19">
        <v>172.41640000000001</v>
      </c>
      <c r="AL24" s="19">
        <v>170.828</v>
      </c>
      <c r="AM24" s="19">
        <v>175.70140000000001</v>
      </c>
      <c r="AN24" s="19">
        <v>174.30430000000001</v>
      </c>
      <c r="AP24" s="19">
        <v>172.28120000000001</v>
      </c>
      <c r="AQ24" s="19">
        <v>171.5814</v>
      </c>
      <c r="AR24" s="19">
        <v>199.91849999999999</v>
      </c>
      <c r="AT24" s="19">
        <v>200.71619999999999</v>
      </c>
      <c r="AU24" s="19">
        <v>171.22900000000001</v>
      </c>
      <c r="AV24" s="19">
        <v>200.61779999999999</v>
      </c>
      <c r="AX24" s="19">
        <v>207.74799999999999</v>
      </c>
      <c r="AY24" s="19">
        <v>208.7064</v>
      </c>
      <c r="AZ24" s="19">
        <v>147.34979999999999</v>
      </c>
      <c r="BA24" s="19">
        <v>30.644300000000001</v>
      </c>
      <c r="BC24" s="11" t="str">
        <f t="shared" ca="1" si="6"/>
        <v>MIOARPW</v>
      </c>
      <c r="BD24" s="11"/>
      <c r="BE24" s="11" t="str">
        <f t="shared" ref="BE24" ca="1" si="8">BC24</f>
        <v>MIOARPW</v>
      </c>
    </row>
    <row r="25" spans="1:57" x14ac:dyDescent="0.3">
      <c r="A25" s="26"/>
      <c r="B25" s="25" t="s">
        <v>49</v>
      </c>
      <c r="C25" s="23" t="s">
        <v>23</v>
      </c>
      <c r="D25" s="20">
        <v>158.41560000000001</v>
      </c>
      <c r="E25" s="20">
        <v>167.4092</v>
      </c>
      <c r="F25" s="20">
        <v>212.95269999999999</v>
      </c>
      <c r="G25" s="20">
        <v>213.55770000000001</v>
      </c>
      <c r="H25" s="20">
        <v>119.9014</v>
      </c>
      <c r="I25" s="20">
        <v>121.60720000000001</v>
      </c>
      <c r="J25" s="20">
        <v>156.83279999999999</v>
      </c>
      <c r="K25" s="20">
        <v>157.48840000000001</v>
      </c>
      <c r="L25" s="20">
        <v>137.48599999999999</v>
      </c>
      <c r="M25" s="20">
        <v>145.245</v>
      </c>
      <c r="N25" s="20">
        <v>193.91290000000001</v>
      </c>
      <c r="O25" s="20">
        <v>195.21850000000001</v>
      </c>
      <c r="P25" s="20">
        <v>18.5532</v>
      </c>
      <c r="Q25" s="20">
        <v>15.860799999999999</v>
      </c>
      <c r="R25" s="20">
        <v>66.109099999999998</v>
      </c>
      <c r="S25" s="20">
        <v>67.617199999999997</v>
      </c>
      <c r="T25" s="20">
        <v>65.789500000000004</v>
      </c>
      <c r="U25" s="20"/>
      <c r="V25" s="19">
        <v>143.2989</v>
      </c>
      <c r="W25" s="19">
        <v>141.8004</v>
      </c>
      <c r="X25" s="19">
        <v>74.1023</v>
      </c>
      <c r="Z25" s="19">
        <v>206.16900000000001</v>
      </c>
      <c r="AA25" s="19">
        <v>202.93270000000001</v>
      </c>
      <c r="AB25" s="19">
        <v>112.4746</v>
      </c>
      <c r="AD25" s="19">
        <v>106.0201</v>
      </c>
      <c r="AE25" s="19">
        <v>134.05760000000001</v>
      </c>
      <c r="AF25" s="19">
        <v>122.5108</v>
      </c>
      <c r="AH25" s="19">
        <v>118.62130000000001</v>
      </c>
      <c r="AI25" s="19">
        <v>119.20099999999999</v>
      </c>
      <c r="AJ25" s="19">
        <v>112.0218</v>
      </c>
      <c r="AL25" s="19">
        <v>100.5185</v>
      </c>
      <c r="AM25" s="19">
        <v>138.73560000000001</v>
      </c>
      <c r="AN25" s="19">
        <v>116.7492</v>
      </c>
      <c r="AP25" s="19">
        <v>116.56659999999999</v>
      </c>
      <c r="AQ25" s="19">
        <v>115.11499999999999</v>
      </c>
      <c r="AR25" s="19">
        <v>70.932599999999994</v>
      </c>
      <c r="AT25" s="19">
        <v>122.27160000000001</v>
      </c>
      <c r="AU25" s="19">
        <v>102.99120000000001</v>
      </c>
      <c r="AV25" s="19">
        <v>72.077799999999996</v>
      </c>
      <c r="AX25" s="19">
        <v>147.35140000000001</v>
      </c>
      <c r="AY25" s="19">
        <v>126.1897</v>
      </c>
      <c r="AZ25" s="19">
        <v>51.450699999999998</v>
      </c>
      <c r="BA25" s="19">
        <v>18.635300000000001</v>
      </c>
      <c r="BC25" s="11" t="str">
        <f ca="1">INDIRECT(ADDRESS(1, MATCH(MAX(AC25:BA25),AC25:BA25,0)+3, 4),TRUE)</f>
        <v>MIOARD</v>
      </c>
      <c r="BD25" s="11" t="str">
        <f t="shared" ref="BD25" ca="1" si="9">BC25</f>
        <v>MIOARD</v>
      </c>
      <c r="BE25" s="11"/>
    </row>
    <row r="26" spans="1:57" x14ac:dyDescent="0.3">
      <c r="A26" s="26"/>
      <c r="B26" s="26"/>
      <c r="C26" s="23" t="s">
        <v>84</v>
      </c>
      <c r="D26" s="20">
        <v>580.95640000000003</v>
      </c>
      <c r="E26" s="20">
        <v>584.40890000000002</v>
      </c>
      <c r="F26" s="20">
        <v>612.70240000000001</v>
      </c>
      <c r="G26" s="20">
        <v>612.80150000000003</v>
      </c>
      <c r="H26" s="20">
        <v>396.88459999999998</v>
      </c>
      <c r="I26" s="20">
        <v>388.21870000000001</v>
      </c>
      <c r="J26" s="20">
        <v>409.55020000000002</v>
      </c>
      <c r="K26" s="20">
        <v>418.66789999999997</v>
      </c>
      <c r="L26" s="20">
        <v>562.92259999999999</v>
      </c>
      <c r="M26" s="20">
        <v>561.75260000000003</v>
      </c>
      <c r="N26" s="20">
        <v>598.92229999999995</v>
      </c>
      <c r="O26" s="20">
        <v>589.84789999999998</v>
      </c>
      <c r="P26" s="20">
        <v>152.51480000000001</v>
      </c>
      <c r="Q26" s="20">
        <v>150.4306</v>
      </c>
      <c r="R26" s="20">
        <v>581.04489999999998</v>
      </c>
      <c r="S26" s="20">
        <v>586.19029999999998</v>
      </c>
      <c r="T26" s="20">
        <v>578.69929999999999</v>
      </c>
      <c r="U26" s="20"/>
      <c r="V26" s="19">
        <v>583.34349999999995</v>
      </c>
      <c r="W26" s="19">
        <v>585.63189999999997</v>
      </c>
      <c r="X26" s="19">
        <v>619.41930000000002</v>
      </c>
      <c r="Z26" s="19">
        <v>619.32309999999995</v>
      </c>
      <c r="AA26" s="19">
        <v>615.22230000000002</v>
      </c>
      <c r="AB26" s="19">
        <v>392.65980000000002</v>
      </c>
      <c r="AD26" s="19">
        <v>391.31790000000001</v>
      </c>
      <c r="AE26" s="19">
        <v>399.19850000000002</v>
      </c>
      <c r="AF26" s="19">
        <v>417.23070000000001</v>
      </c>
      <c r="AH26" s="19">
        <v>417.80669999999998</v>
      </c>
      <c r="AI26" s="19">
        <v>412.36270000000002</v>
      </c>
      <c r="AJ26" s="19">
        <v>392.68549999999999</v>
      </c>
      <c r="AL26" s="19">
        <v>388.637</v>
      </c>
      <c r="AM26" s="19">
        <v>393.19130000000001</v>
      </c>
      <c r="AN26" s="19">
        <v>409.41120000000001</v>
      </c>
      <c r="AP26" s="19">
        <v>410.7482</v>
      </c>
      <c r="AQ26" s="19">
        <v>410.92910000000001</v>
      </c>
      <c r="AR26" s="19">
        <v>510.45139999999998</v>
      </c>
      <c r="AT26" s="19">
        <v>499.98379999999997</v>
      </c>
      <c r="AU26" s="19">
        <v>524.24480000000005</v>
      </c>
      <c r="AV26" s="19">
        <v>442.75099999999998</v>
      </c>
      <c r="AX26" s="19">
        <v>466.6019</v>
      </c>
      <c r="AY26" s="19">
        <v>520.67989999999998</v>
      </c>
      <c r="AZ26" s="19">
        <v>340.2364</v>
      </c>
      <c r="BA26" s="19">
        <v>52.4694</v>
      </c>
      <c r="BC26" s="11" t="str">
        <f t="shared" ca="1" si="6"/>
        <v>MIOAPW</v>
      </c>
      <c r="BD26" s="11"/>
      <c r="BE26" s="11" t="str">
        <f t="shared" ref="BE26" ca="1" si="10">BC26</f>
        <v>MIOAPW</v>
      </c>
    </row>
    <row r="27" spans="1:57" x14ac:dyDescent="0.3">
      <c r="A27" s="32" t="s">
        <v>58</v>
      </c>
      <c r="B27" s="26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20">
        <v>108.5067</v>
      </c>
      <c r="E28" s="20"/>
      <c r="F28" s="20">
        <v>148.86109999999999</v>
      </c>
      <c r="G28" s="20"/>
      <c r="H28" s="20">
        <v>88.230400000000003</v>
      </c>
      <c r="I28" s="20">
        <v>107.6516</v>
      </c>
      <c r="J28" s="20">
        <v>120.413</v>
      </c>
      <c r="K28" s="20">
        <v>121.84439999999999</v>
      </c>
      <c r="L28" s="20">
        <v>104.0877</v>
      </c>
      <c r="M28" s="20">
        <v>131.67850000000001</v>
      </c>
      <c r="N28" s="20">
        <v>141.9195</v>
      </c>
      <c r="O28" s="20">
        <v>142.3631</v>
      </c>
      <c r="P28" s="20">
        <v>21.169499999999999</v>
      </c>
      <c r="Q28" s="20">
        <v>20.971499999999999</v>
      </c>
      <c r="R28" s="20">
        <v>71.287400000000005</v>
      </c>
      <c r="S28" s="20">
        <v>72.078299999999999</v>
      </c>
      <c r="T28" s="20">
        <v>71.778400000000005</v>
      </c>
      <c r="U28" s="20">
        <v>72.394900000000007</v>
      </c>
      <c r="V28" s="19">
        <v>94.539699999999996</v>
      </c>
      <c r="X28" s="19">
        <v>81.646900000000002</v>
      </c>
      <c r="Y28" s="19">
        <v>82.4696</v>
      </c>
      <c r="Z28" s="19">
        <v>119.49590000000001</v>
      </c>
      <c r="AB28" s="19">
        <v>110.4375</v>
      </c>
      <c r="AC28" s="19">
        <v>115.137</v>
      </c>
      <c r="AD28" s="19">
        <v>80.611000000000004</v>
      </c>
      <c r="AF28" s="19">
        <v>111.2094</v>
      </c>
      <c r="AG28" s="19">
        <v>110.85299999999999</v>
      </c>
      <c r="AH28" s="19">
        <v>88.063299999999998</v>
      </c>
      <c r="AJ28" s="19">
        <v>112.0932</v>
      </c>
      <c r="AK28" s="19">
        <v>114.70050000000001</v>
      </c>
      <c r="AL28" s="19">
        <v>80.274900000000002</v>
      </c>
      <c r="AN28" s="19">
        <v>112.2303</v>
      </c>
      <c r="AO28" s="19">
        <v>111.45650000000001</v>
      </c>
      <c r="AP28" s="19">
        <v>88.606499999999997</v>
      </c>
      <c r="AR28" s="19">
        <v>62.199800000000003</v>
      </c>
      <c r="AT28" s="19">
        <v>78.98</v>
      </c>
      <c r="AV28" s="19">
        <v>74.706500000000005</v>
      </c>
      <c r="AX28" s="19">
        <v>96.3536</v>
      </c>
      <c r="AZ28" s="19">
        <v>62.6357</v>
      </c>
      <c r="BA28" s="19">
        <v>13.9709</v>
      </c>
      <c r="BC28" s="11" t="str">
        <f ca="1">INDIRECT(ADDRESS(1, MATCH(MAX(D28:BA28),D28:BA28,0)+3, 4),TRUE)</f>
        <v>MIOAREPW</v>
      </c>
      <c r="BD28" s="11" t="str">
        <f ca="1">BC28</f>
        <v>MIOAREPW</v>
      </c>
      <c r="BE28" s="11"/>
    </row>
    <row r="29" spans="1:57" x14ac:dyDescent="0.3">
      <c r="A29" s="26"/>
      <c r="B29" s="26"/>
      <c r="C29" s="23" t="s">
        <v>84</v>
      </c>
      <c r="D29" s="20">
        <v>402.98719999999997</v>
      </c>
      <c r="E29" s="20"/>
      <c r="F29" s="20">
        <v>397.28800000000001</v>
      </c>
      <c r="G29" s="20"/>
      <c r="H29" s="20">
        <v>282.37029999999999</v>
      </c>
      <c r="I29" s="20"/>
      <c r="J29" s="20">
        <v>319.1875</v>
      </c>
      <c r="K29" s="20"/>
      <c r="L29" s="20">
        <v>400.63130000000001</v>
      </c>
      <c r="M29" s="20"/>
      <c r="N29" s="20">
        <v>394.26150000000001</v>
      </c>
      <c r="O29" s="20"/>
      <c r="P29" s="20">
        <v>100.6236</v>
      </c>
      <c r="Q29" s="20">
        <v>102.2599</v>
      </c>
      <c r="R29" s="20">
        <v>405.1397</v>
      </c>
      <c r="S29" s="20">
        <v>404.80309999999997</v>
      </c>
      <c r="T29" s="20">
        <v>403.42520000000002</v>
      </c>
      <c r="U29" s="20">
        <v>407.44529999999997</v>
      </c>
      <c r="V29" s="19">
        <v>403.13040000000001</v>
      </c>
      <c r="X29" s="19">
        <v>395.44209999999998</v>
      </c>
      <c r="Y29" s="19">
        <v>395.1234</v>
      </c>
      <c r="Z29" s="19">
        <v>394.27269999999999</v>
      </c>
      <c r="AB29" s="19">
        <v>281.64580000000001</v>
      </c>
      <c r="AC29" s="19">
        <v>293.94670000000002</v>
      </c>
      <c r="AD29" s="19">
        <v>281.14080000000001</v>
      </c>
      <c r="AF29" s="19">
        <v>290.3048</v>
      </c>
      <c r="AG29" s="19">
        <v>291.43740000000003</v>
      </c>
      <c r="AH29" s="19">
        <v>289.85000000000002</v>
      </c>
      <c r="AJ29" s="19">
        <v>281.23689999999999</v>
      </c>
      <c r="AK29" s="19">
        <v>294.33879999999999</v>
      </c>
      <c r="AL29" s="19">
        <v>282.00069999999999</v>
      </c>
      <c r="AN29" s="19">
        <v>292.7835</v>
      </c>
      <c r="AO29" s="19">
        <v>293.20049999999998</v>
      </c>
      <c r="AP29" s="19">
        <v>292.19279999999998</v>
      </c>
      <c r="AR29" s="19">
        <v>312.5575</v>
      </c>
      <c r="AT29" s="19">
        <v>286.35610000000003</v>
      </c>
      <c r="AV29" s="19">
        <v>327.57679999999999</v>
      </c>
      <c r="AX29" s="19">
        <v>328.58359999999999</v>
      </c>
      <c r="AZ29" s="19">
        <v>234.76570000000001</v>
      </c>
      <c r="BA29" s="19">
        <v>44.226500000000001</v>
      </c>
      <c r="BC29" s="11" t="str">
        <f ca="1">INDIRECT(ADDRESS(1, MATCH(MAX(D29:BA29),D29:BA29,0)+3, 4),TRUE)</f>
        <v>MIOAD</v>
      </c>
      <c r="BD29" s="11"/>
      <c r="BE29" s="11" t="str">
        <f ca="1">BC29</f>
        <v>MIOAD</v>
      </c>
    </row>
    <row r="30" spans="1:57" x14ac:dyDescent="0.3">
      <c r="A30" s="26"/>
      <c r="B30" s="25" t="s">
        <v>49</v>
      </c>
      <c r="C30" s="23" t="s">
        <v>23</v>
      </c>
      <c r="D30" s="20">
        <v>237.99770000000001</v>
      </c>
      <c r="E30" s="20"/>
      <c r="F30" s="20">
        <v>317.96530000000001</v>
      </c>
      <c r="G30" s="20"/>
      <c r="H30" s="20">
        <v>198.86949999999999</v>
      </c>
      <c r="I30" s="20"/>
      <c r="J30" s="20">
        <v>253.01060000000001</v>
      </c>
      <c r="K30" s="20"/>
      <c r="L30" s="20">
        <v>229.86080000000001</v>
      </c>
      <c r="M30" s="20"/>
      <c r="N30" s="20">
        <v>312.79880000000003</v>
      </c>
      <c r="O30" s="20"/>
      <c r="P30" s="20">
        <v>51.886299999999999</v>
      </c>
      <c r="Q30" s="20">
        <v>50.325899999999997</v>
      </c>
      <c r="R30" s="20">
        <v>155.84360000000001</v>
      </c>
      <c r="S30" s="20">
        <v>156.7645</v>
      </c>
      <c r="T30" s="20">
        <v>154.73679999999999</v>
      </c>
      <c r="U30" s="20"/>
      <c r="V30" s="19">
        <v>211.79480000000001</v>
      </c>
      <c r="X30" s="19">
        <v>160.48099999999999</v>
      </c>
      <c r="Z30" s="19">
        <v>255.28280000000001</v>
      </c>
      <c r="AB30" s="19">
        <v>218.69290000000001</v>
      </c>
      <c r="AD30" s="19">
        <v>176.53720000000001</v>
      </c>
      <c r="AF30" s="19">
        <v>232.29650000000001</v>
      </c>
      <c r="AH30" s="19">
        <v>182.3553</v>
      </c>
      <c r="AJ30" s="19">
        <v>221.02719999999999</v>
      </c>
      <c r="AL30" s="19">
        <v>176.68020000000001</v>
      </c>
      <c r="AN30" s="19">
        <v>230.90799999999999</v>
      </c>
      <c r="AP30" s="19">
        <v>179.8819</v>
      </c>
      <c r="AR30" s="19">
        <v>121.7247</v>
      </c>
      <c r="AT30" s="19">
        <v>170.7234</v>
      </c>
      <c r="AV30" s="19">
        <v>144.4751</v>
      </c>
      <c r="AX30" s="19">
        <v>209.04150000000001</v>
      </c>
      <c r="AY30" s="19">
        <v>193.0496</v>
      </c>
      <c r="AZ30" s="19">
        <v>127.3892</v>
      </c>
      <c r="BA30" s="19">
        <v>41.990299999999998</v>
      </c>
      <c r="BC30" s="11" t="str">
        <f ca="1">INDIRECT(ADDRESS(1, MATCH(MAX(D30:BA30),D30:BA30,0)+3, 4),TRUE)</f>
        <v>MIOAREPW</v>
      </c>
      <c r="BD30" s="11" t="str">
        <f ca="1">BC30</f>
        <v>MIOAREPW</v>
      </c>
      <c r="BE30" s="11"/>
    </row>
    <row r="31" spans="1:57" x14ac:dyDescent="0.3">
      <c r="A31" s="26"/>
      <c r="B31" s="26"/>
      <c r="C31" s="23" t="s">
        <v>84</v>
      </c>
      <c r="D31" s="20">
        <v>952.00760000000002</v>
      </c>
      <c r="E31" s="20">
        <v>954.94029999999998</v>
      </c>
      <c r="F31" s="20">
        <v>955.09820000000002</v>
      </c>
      <c r="G31" s="20">
        <v>952.11289999999997</v>
      </c>
      <c r="H31" s="20">
        <v>643.49860000000001</v>
      </c>
      <c r="I31" s="20">
        <v>647.60850000000005</v>
      </c>
      <c r="J31" s="20">
        <v>686.03480000000002</v>
      </c>
      <c r="K31" s="20">
        <v>681.10590000000002</v>
      </c>
      <c r="L31" s="20">
        <v>941.0702</v>
      </c>
      <c r="M31" s="20">
        <v>954.26679999999999</v>
      </c>
      <c r="N31" s="20">
        <v>940.22709999999995</v>
      </c>
      <c r="O31" s="20">
        <v>942.36289999999997</v>
      </c>
      <c r="P31" s="20">
        <v>278.05380000000002</v>
      </c>
      <c r="Q31" s="20">
        <v>259.77910000000003</v>
      </c>
      <c r="R31" s="20">
        <v>948.00369999999998</v>
      </c>
      <c r="S31" s="20">
        <v>963.40930000000003</v>
      </c>
      <c r="T31" s="20">
        <v>947.86090000000002</v>
      </c>
      <c r="U31" s="20"/>
      <c r="V31" s="19">
        <v>943.66510000000005</v>
      </c>
      <c r="W31" s="19">
        <v>950.56290000000001</v>
      </c>
      <c r="X31" s="19">
        <v>948.40260000000001</v>
      </c>
      <c r="Z31" s="19">
        <v>954.20500000000004</v>
      </c>
      <c r="AA31" s="19">
        <v>952.54489999999998</v>
      </c>
      <c r="AB31" s="19">
        <v>628.64930000000004</v>
      </c>
      <c r="AD31" s="19">
        <v>630.76840000000004</v>
      </c>
      <c r="AE31" s="19">
        <v>643.68949999999995</v>
      </c>
      <c r="AF31" s="19">
        <v>683.31790000000001</v>
      </c>
      <c r="AH31" s="19">
        <v>680.05849999999998</v>
      </c>
      <c r="AI31" s="19">
        <v>680.35479999999995</v>
      </c>
      <c r="AJ31" s="19">
        <v>635.23</v>
      </c>
      <c r="AL31" s="19">
        <v>639.11929999999995</v>
      </c>
      <c r="AM31" s="19">
        <v>650.98009999999999</v>
      </c>
      <c r="AN31" s="19">
        <v>692.87890000000004</v>
      </c>
      <c r="AP31" s="19">
        <v>697.98850000000004</v>
      </c>
      <c r="AQ31" s="19">
        <v>694.93430000000001</v>
      </c>
      <c r="AR31" s="19">
        <v>632.71320000000003</v>
      </c>
      <c r="AT31" s="19">
        <v>741.99009999999998</v>
      </c>
      <c r="AU31" s="19">
        <v>790.46969999999999</v>
      </c>
      <c r="AV31" s="19">
        <v>689.43089999999995</v>
      </c>
      <c r="AX31" s="19">
        <v>738.24390000000005</v>
      </c>
      <c r="AY31" s="19">
        <v>760.25840000000005</v>
      </c>
      <c r="AZ31" s="19">
        <v>495.63330000000002</v>
      </c>
      <c r="BA31" s="19">
        <v>92.639399999999995</v>
      </c>
      <c r="BC31" s="11" t="str">
        <f ca="1">INDIRECT(ADDRESS(1, MATCH(MAX(D31:BA31),D31:BA31,0)+3, 4),TRUE)</f>
        <v>BCSMD</v>
      </c>
      <c r="BD31" s="11"/>
      <c r="BE31" s="11" t="str">
        <f ca="1">BC31</f>
        <v>BCSMD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20">
        <v>116.1979</v>
      </c>
      <c r="E33" s="20">
        <v>145.84379999999999</v>
      </c>
      <c r="F33" s="20">
        <v>146.0377</v>
      </c>
      <c r="G33" s="20">
        <v>146.434</v>
      </c>
      <c r="H33" s="20">
        <v>95.8934</v>
      </c>
      <c r="I33" s="20">
        <v>103.2715</v>
      </c>
      <c r="J33" s="20">
        <v>109.2196</v>
      </c>
      <c r="K33" s="20">
        <v>108.9603</v>
      </c>
      <c r="L33" s="20">
        <v>104.33110000000001</v>
      </c>
      <c r="M33" s="20">
        <v>121.8432</v>
      </c>
      <c r="N33" s="20">
        <v>129.41300000000001</v>
      </c>
      <c r="O33" s="20">
        <v>128.65110000000001</v>
      </c>
      <c r="P33" s="20">
        <v>14.8302</v>
      </c>
      <c r="Q33" s="20">
        <v>11.0573</v>
      </c>
      <c r="R33" s="20">
        <v>50.843899999999998</v>
      </c>
      <c r="S33" s="20">
        <v>48.995100000000001</v>
      </c>
      <c r="T33" s="20">
        <v>50.4711</v>
      </c>
      <c r="U33" s="20"/>
      <c r="V33" s="19">
        <v>107.7162</v>
      </c>
      <c r="W33" s="19">
        <v>123.14100000000001</v>
      </c>
      <c r="X33" s="19">
        <v>60.636000000000003</v>
      </c>
      <c r="Z33" s="19">
        <v>140.20939999999999</v>
      </c>
      <c r="AA33" s="19">
        <v>140.12180000000001</v>
      </c>
      <c r="AB33" s="19">
        <v>91.065100000000001</v>
      </c>
      <c r="AD33" s="19">
        <v>72.127499999999998</v>
      </c>
      <c r="AE33" s="19">
        <v>79.773799999999994</v>
      </c>
      <c r="AF33" s="19">
        <v>95.799199999999999</v>
      </c>
      <c r="AH33" s="19">
        <v>95.311700000000002</v>
      </c>
      <c r="AI33" s="19">
        <v>64.385000000000005</v>
      </c>
      <c r="AJ33" s="19">
        <v>91.281999999999996</v>
      </c>
      <c r="AL33" s="19">
        <v>73.252200000000002</v>
      </c>
      <c r="AM33" s="19">
        <v>76.672200000000004</v>
      </c>
      <c r="AN33" s="19">
        <v>95.270799999999994</v>
      </c>
      <c r="AP33" s="19">
        <v>93.429100000000005</v>
      </c>
      <c r="AQ33" s="19">
        <v>63.397300000000001</v>
      </c>
      <c r="AR33" s="19">
        <v>52.4544</v>
      </c>
      <c r="AT33" s="19">
        <v>73.964299999999994</v>
      </c>
      <c r="AU33" s="19">
        <v>65.135599999999997</v>
      </c>
      <c r="AV33" s="19">
        <v>54.149000000000001</v>
      </c>
      <c r="AX33" s="19">
        <v>96.327200000000005</v>
      </c>
      <c r="AY33" s="19">
        <v>69.463700000000003</v>
      </c>
      <c r="AZ33" s="19">
        <v>36.958599999999997</v>
      </c>
      <c r="BA33" s="19">
        <v>16.400600000000001</v>
      </c>
      <c r="BC33" s="11" t="str">
        <f ca="1">INDIRECT(ADDRESS(1, MATCH(MAX(D33:BA33),D33:BA33,0)+3, 4),TRUE)</f>
        <v>MIOARDEPW</v>
      </c>
      <c r="BD33" s="11" t="str">
        <f t="shared" ref="BD33" ca="1" si="11">BC33</f>
        <v>MIOARDEPW</v>
      </c>
      <c r="BE33" s="11"/>
    </row>
    <row r="34" spans="1:57" x14ac:dyDescent="0.3">
      <c r="A34" s="26"/>
      <c r="B34" s="26"/>
      <c r="C34" s="23" t="s">
        <v>84</v>
      </c>
      <c r="D34" s="20">
        <v>371.15309999999999</v>
      </c>
      <c r="E34" s="20">
        <v>370.20119999999997</v>
      </c>
      <c r="F34" s="20">
        <v>361.32190000000003</v>
      </c>
      <c r="G34" s="20">
        <v>361.99459999999999</v>
      </c>
      <c r="H34" s="20">
        <v>249.7714</v>
      </c>
      <c r="I34" s="20">
        <v>258.51280000000003</v>
      </c>
      <c r="J34" s="20">
        <v>293.36079999999998</v>
      </c>
      <c r="K34" s="20">
        <v>297.2079</v>
      </c>
      <c r="L34" s="20">
        <v>358.83800000000002</v>
      </c>
      <c r="M34" s="20">
        <v>359.8612</v>
      </c>
      <c r="N34" s="20">
        <v>347.03219999999999</v>
      </c>
      <c r="O34" s="20">
        <v>346.94049999999999</v>
      </c>
      <c r="P34" s="20">
        <v>108.8344</v>
      </c>
      <c r="Q34" s="20">
        <v>92.202299999999994</v>
      </c>
      <c r="R34" s="20">
        <v>372.82369999999997</v>
      </c>
      <c r="S34" s="20">
        <v>376.3845</v>
      </c>
      <c r="T34" s="20">
        <v>372.26960000000003</v>
      </c>
      <c r="U34" s="20"/>
      <c r="V34" s="19">
        <v>373.42360000000002</v>
      </c>
      <c r="W34" s="19">
        <v>375.12790000000001</v>
      </c>
      <c r="X34" s="19">
        <v>376.85250000000002</v>
      </c>
      <c r="Z34" s="19">
        <v>371.01650000000001</v>
      </c>
      <c r="AA34" s="19">
        <v>373.10410000000002</v>
      </c>
      <c r="AB34" s="19">
        <v>249.46209999999999</v>
      </c>
      <c r="AD34" s="19">
        <v>248.50659999999999</v>
      </c>
      <c r="AE34" s="19">
        <v>257.21780000000001</v>
      </c>
      <c r="AF34" s="19">
        <v>254.4871</v>
      </c>
      <c r="AH34" s="19">
        <v>256.10270000000003</v>
      </c>
      <c r="AI34" s="19">
        <v>255.5461</v>
      </c>
      <c r="AJ34" s="19">
        <v>247.73140000000001</v>
      </c>
      <c r="AL34" s="19">
        <v>247.89279999999999</v>
      </c>
      <c r="AM34" s="19">
        <v>254.7825</v>
      </c>
      <c r="AN34" s="19">
        <v>249.9821</v>
      </c>
      <c r="AP34" s="19">
        <v>252.90729999999999</v>
      </c>
      <c r="AQ34" s="19">
        <v>251.7259</v>
      </c>
      <c r="AR34" s="19">
        <v>257.6823</v>
      </c>
      <c r="AT34" s="19">
        <v>285.02289999999999</v>
      </c>
      <c r="AU34" s="19">
        <v>180.6182</v>
      </c>
      <c r="AV34" s="19">
        <v>280.52199999999999</v>
      </c>
      <c r="AX34" s="19">
        <v>274.67469999999997</v>
      </c>
      <c r="AY34" s="19">
        <v>299.83629999999999</v>
      </c>
      <c r="AZ34" s="19">
        <v>214.7544</v>
      </c>
      <c r="BA34" s="19">
        <v>53.117199999999997</v>
      </c>
      <c r="BC34" s="11" t="str">
        <f ca="1">INDIRECT(ADDRESS(1, MATCH(MAX(D34:BA34),D34:BA34,0)+3, 4),TRUE)</f>
        <v>MIOAR</v>
      </c>
      <c r="BD34" s="11"/>
      <c r="BE34" s="11" t="str">
        <f t="shared" ref="BE34" ca="1" si="12">BC34</f>
        <v>MIOAR</v>
      </c>
    </row>
    <row r="35" spans="1:57" x14ac:dyDescent="0.3">
      <c r="A35" s="26"/>
      <c r="B35" s="25" t="s">
        <v>49</v>
      </c>
      <c r="C35" s="23" t="s">
        <v>23</v>
      </c>
      <c r="D35" s="20">
        <v>251.80019999999999</v>
      </c>
      <c r="E35" s="20">
        <v>261.29399999999998</v>
      </c>
      <c r="F35" s="20">
        <v>327.78719999999998</v>
      </c>
      <c r="G35" s="20">
        <v>328.13209999999998</v>
      </c>
      <c r="H35" s="20">
        <v>202.36760000000001</v>
      </c>
      <c r="I35" s="20">
        <v>201.65039999999999</v>
      </c>
      <c r="J35" s="20">
        <v>242.44059999999999</v>
      </c>
      <c r="K35" s="20">
        <v>242.7277</v>
      </c>
      <c r="L35" s="20">
        <v>230.98159999999999</v>
      </c>
      <c r="M35" s="20">
        <v>237.7938</v>
      </c>
      <c r="N35" s="20">
        <v>304.28480000000002</v>
      </c>
      <c r="O35" s="20">
        <v>304.02100000000002</v>
      </c>
      <c r="P35" s="20">
        <v>37.947699999999998</v>
      </c>
      <c r="Q35" s="20">
        <v>31.764900000000001</v>
      </c>
      <c r="R35" s="20">
        <v>117.3252</v>
      </c>
      <c r="S35" s="20">
        <v>115.633</v>
      </c>
      <c r="T35" s="20">
        <v>119.5048</v>
      </c>
      <c r="U35" s="20"/>
      <c r="V35" s="19">
        <v>236.613</v>
      </c>
      <c r="W35" s="19">
        <v>235.00489999999999</v>
      </c>
      <c r="X35" s="19">
        <v>132.40479999999999</v>
      </c>
      <c r="Z35" s="19">
        <v>313.45920000000001</v>
      </c>
      <c r="AA35" s="19">
        <v>315.22539999999998</v>
      </c>
      <c r="AB35" s="19">
        <v>193.58070000000001</v>
      </c>
      <c r="AD35" s="19">
        <v>171.11259999999999</v>
      </c>
      <c r="AE35" s="19">
        <v>222.95959999999999</v>
      </c>
      <c r="AF35" s="19">
        <v>207.59030000000001</v>
      </c>
      <c r="AH35" s="19">
        <v>205.6968</v>
      </c>
      <c r="AI35" s="19">
        <v>207.27680000000001</v>
      </c>
      <c r="AJ35" s="19">
        <v>196.4297</v>
      </c>
      <c r="AL35" s="19">
        <v>168.7604</v>
      </c>
      <c r="AM35" s="19">
        <v>226.85550000000001</v>
      </c>
      <c r="AN35" s="19">
        <v>200.3467</v>
      </c>
      <c r="AP35" s="19">
        <v>197.09549999999999</v>
      </c>
      <c r="AQ35" s="19">
        <v>200.75380000000001</v>
      </c>
      <c r="AR35" s="19">
        <v>129.5154</v>
      </c>
      <c r="AT35" s="19">
        <v>188.20679999999999</v>
      </c>
      <c r="AU35" s="19">
        <v>160.22559999999999</v>
      </c>
      <c r="AV35" s="19">
        <v>123.7195</v>
      </c>
      <c r="AX35" s="19">
        <v>203.4376</v>
      </c>
      <c r="AY35" s="19">
        <v>193.30449999999999</v>
      </c>
      <c r="AZ35" s="19">
        <v>84.938599999999994</v>
      </c>
      <c r="BA35" s="19">
        <v>38.896799999999999</v>
      </c>
      <c r="BC35" s="11" t="str">
        <f ca="1">INDIRECT(ADDRESS(1, MATCH(MAX(D35:BA35),D35:BA35,0)+3, 4),TRUE)</f>
        <v>MIOARDEPW</v>
      </c>
      <c r="BD35" s="11" t="str">
        <f t="shared" ref="BD35" ca="1" si="13">BC35</f>
        <v>MIOARDEPW</v>
      </c>
      <c r="BE35" s="11"/>
    </row>
    <row r="36" spans="1:57" x14ac:dyDescent="0.3">
      <c r="A36" s="26"/>
      <c r="B36" s="26"/>
      <c r="C36" s="23" t="s">
        <v>84</v>
      </c>
      <c r="D36" s="20">
        <v>900.70630000000006</v>
      </c>
      <c r="E36" s="20">
        <v>903.6748</v>
      </c>
      <c r="F36" s="20">
        <v>900.53189999999995</v>
      </c>
      <c r="G36" s="20">
        <v>904.19280000000003</v>
      </c>
      <c r="H36" s="20">
        <v>589.49300000000005</v>
      </c>
      <c r="I36" s="20">
        <v>596.72209999999995</v>
      </c>
      <c r="J36" s="20">
        <v>606.76859999999999</v>
      </c>
      <c r="K36" s="20">
        <v>610.30319999999995</v>
      </c>
      <c r="L36" s="20">
        <v>866.49260000000004</v>
      </c>
      <c r="M36" s="20">
        <v>872.50720000000001</v>
      </c>
      <c r="N36" s="20">
        <v>883.22450000000003</v>
      </c>
      <c r="O36" s="20">
        <v>890.67439999999999</v>
      </c>
      <c r="P36" s="20">
        <v>273.22379999999998</v>
      </c>
      <c r="Q36" s="20">
        <v>253.94900000000001</v>
      </c>
      <c r="R36" s="20">
        <v>909.38469999999995</v>
      </c>
      <c r="S36" s="20">
        <v>917.30899999999997</v>
      </c>
      <c r="T36" s="20">
        <v>907.60979999999995</v>
      </c>
      <c r="U36" s="20"/>
      <c r="V36" s="19">
        <v>902.89700000000005</v>
      </c>
      <c r="W36" s="19">
        <v>910.96199999999999</v>
      </c>
      <c r="X36" s="19">
        <v>918.57640000000004</v>
      </c>
      <c r="Z36" s="19">
        <v>909.4896</v>
      </c>
      <c r="AA36" s="19">
        <v>913.2</v>
      </c>
      <c r="AB36" s="19">
        <v>588.67669999999998</v>
      </c>
      <c r="AD36" s="19">
        <v>585.95219999999995</v>
      </c>
      <c r="AE36" s="19">
        <v>595.94039999999995</v>
      </c>
      <c r="AF36" s="19">
        <v>605.32569999999998</v>
      </c>
      <c r="AH36" s="19">
        <v>611.6925</v>
      </c>
      <c r="AI36" s="19">
        <v>608.71799999999996</v>
      </c>
      <c r="AJ36" s="19">
        <v>594.41999999999996</v>
      </c>
      <c r="AL36" s="19">
        <v>598.43719999999996</v>
      </c>
      <c r="AM36" s="19">
        <v>601.41809999999998</v>
      </c>
      <c r="AN36" s="19">
        <v>602.98900000000003</v>
      </c>
      <c r="AP36" s="19">
        <v>599.36850000000004</v>
      </c>
      <c r="AQ36" s="19">
        <v>595.57690000000002</v>
      </c>
      <c r="AR36" s="19">
        <v>670.67870000000005</v>
      </c>
      <c r="AT36" s="19">
        <v>683.30100000000004</v>
      </c>
      <c r="AU36" s="19">
        <v>727.86569999999995</v>
      </c>
      <c r="AV36" s="19">
        <v>570.65689999999995</v>
      </c>
      <c r="AX36" s="19">
        <v>658.17610000000002</v>
      </c>
      <c r="AY36" s="19">
        <v>685.53909999999996</v>
      </c>
      <c r="AZ36" s="19">
        <v>485.93389999999999</v>
      </c>
      <c r="BA36" s="19">
        <v>114.26949999999999</v>
      </c>
      <c r="BC36" s="11" t="str">
        <f ca="1">INDIRECT(ADDRESS(1, MATCH(MAX(D36:BA36),D36:BA36,0)+3, 4),TRUE)</f>
        <v>MIOAR</v>
      </c>
      <c r="BD36" s="11"/>
      <c r="BE36" s="11" t="str">
        <f t="shared" ref="BE36" ca="1" si="14">BC36</f>
        <v>MIOAR</v>
      </c>
    </row>
    <row r="37" spans="1:57" x14ac:dyDescent="0.3">
      <c r="A37" s="32" t="s">
        <v>59</v>
      </c>
      <c r="B37" s="26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20">
        <v>166.47139999999999</v>
      </c>
      <c r="E38" s="20"/>
      <c r="F38" s="20">
        <v>216.5299</v>
      </c>
      <c r="G38" s="20"/>
      <c r="H38" s="20">
        <v>139.6635</v>
      </c>
      <c r="I38" s="20">
        <v>165.19929999999999</v>
      </c>
      <c r="J38" s="20">
        <v>173.4425</v>
      </c>
      <c r="K38" s="20">
        <v>173.86099999999999</v>
      </c>
      <c r="L38" s="20">
        <v>161.82140000000001</v>
      </c>
      <c r="M38" s="20">
        <v>198.2004</v>
      </c>
      <c r="N38" s="20">
        <v>205.33009999999999</v>
      </c>
      <c r="O38" s="20">
        <v>205.01390000000001</v>
      </c>
      <c r="P38" s="20">
        <v>37.286299999999997</v>
      </c>
      <c r="Q38" s="20">
        <v>36.120600000000003</v>
      </c>
      <c r="R38" s="20">
        <v>116.76130000000001</v>
      </c>
      <c r="S38" s="20">
        <v>120.1288</v>
      </c>
      <c r="T38" s="20">
        <v>116.0378</v>
      </c>
      <c r="U38" s="20">
        <v>120.4683</v>
      </c>
      <c r="V38" s="19">
        <v>149.95779999999999</v>
      </c>
      <c r="X38" s="19">
        <v>134.88720000000001</v>
      </c>
      <c r="Y38" s="19">
        <v>134.90190000000001</v>
      </c>
      <c r="Z38" s="19">
        <v>179.9709</v>
      </c>
      <c r="AB38" s="19">
        <v>167.45570000000001</v>
      </c>
      <c r="AC38" s="19">
        <v>172.9067</v>
      </c>
      <c r="AD38" s="19">
        <v>125.10339999999999</v>
      </c>
      <c r="AF38" s="19">
        <v>161.46520000000001</v>
      </c>
      <c r="AG38" s="19">
        <v>160.16390000000001</v>
      </c>
      <c r="AH38" s="19">
        <v>129.11879999999999</v>
      </c>
      <c r="AJ38" s="19">
        <v>167.72730000000001</v>
      </c>
      <c r="AK38" s="19">
        <v>169.0763</v>
      </c>
      <c r="AL38" s="19">
        <v>124.0939</v>
      </c>
      <c r="AN38" s="19">
        <v>167.17429999999999</v>
      </c>
      <c r="AO38" s="19">
        <v>166.55840000000001</v>
      </c>
      <c r="AP38" s="19">
        <v>129.3604</v>
      </c>
      <c r="AR38" s="19">
        <v>92.975200000000001</v>
      </c>
      <c r="AT38" s="19">
        <v>109.7098</v>
      </c>
      <c r="AV38" s="19">
        <v>116.00700000000001</v>
      </c>
      <c r="AX38" s="19">
        <v>133.3005</v>
      </c>
      <c r="AZ38" s="19">
        <v>95.183800000000005</v>
      </c>
      <c r="BA38" s="19">
        <v>29.395399999999999</v>
      </c>
      <c r="BC38" s="11" t="str">
        <f ca="1">INDIRECT(ADDRESS(1, MATCH(MAX(D38:BA38),D38:BA38,0)+3, 4),TRUE)</f>
        <v>MIOAREPW</v>
      </c>
      <c r="BD38" s="11" t="str">
        <f ca="1">BC38</f>
        <v>MIOAREPW</v>
      </c>
      <c r="BE38" s="11"/>
    </row>
    <row r="39" spans="1:57" x14ac:dyDescent="0.3">
      <c r="A39" s="26"/>
      <c r="B39" s="26"/>
      <c r="C39" s="23" t="s">
        <v>84</v>
      </c>
      <c r="D39" s="20">
        <v>587.61720000000003</v>
      </c>
      <c r="E39" s="20"/>
      <c r="F39" s="20">
        <v>580.21870000000001</v>
      </c>
      <c r="G39" s="20"/>
      <c r="H39" s="20">
        <v>394.57920000000001</v>
      </c>
      <c r="I39" s="20"/>
      <c r="J39" s="20">
        <v>455.96539999999999</v>
      </c>
      <c r="K39" s="20"/>
      <c r="L39" s="20">
        <v>586.89089999999999</v>
      </c>
      <c r="M39" s="20"/>
      <c r="N39" s="20">
        <v>581.02179999999998</v>
      </c>
      <c r="O39" s="20"/>
      <c r="P39" s="20">
        <v>185.8064</v>
      </c>
      <c r="Q39" s="20">
        <v>164.95509999999999</v>
      </c>
      <c r="R39" s="20">
        <v>581.34010000000001</v>
      </c>
      <c r="S39" s="20">
        <v>588.14880000000005</v>
      </c>
      <c r="T39" s="20">
        <v>583.19219999999996</v>
      </c>
      <c r="U39" s="20">
        <v>590.78549999999996</v>
      </c>
      <c r="V39" s="19">
        <v>587.53790000000004</v>
      </c>
      <c r="X39" s="19">
        <v>584.71939999999995</v>
      </c>
      <c r="Y39" s="19">
        <v>582.01070000000004</v>
      </c>
      <c r="Z39" s="19">
        <v>581.78700000000003</v>
      </c>
      <c r="AB39" s="19">
        <v>404.85</v>
      </c>
      <c r="AC39" s="19">
        <v>423.0557</v>
      </c>
      <c r="AD39" s="19">
        <v>404.91730000000001</v>
      </c>
      <c r="AF39" s="19">
        <v>406.17009999999999</v>
      </c>
      <c r="AG39" s="19">
        <v>407.2577</v>
      </c>
      <c r="AH39" s="19">
        <v>416.26589999999999</v>
      </c>
      <c r="AJ39" s="19">
        <v>403.71460000000002</v>
      </c>
      <c r="AK39" s="19">
        <v>416.25839999999999</v>
      </c>
      <c r="AL39" s="19">
        <v>401.79590000000002</v>
      </c>
      <c r="AN39" s="19">
        <v>416.3836</v>
      </c>
      <c r="AO39" s="19">
        <v>416.42239999999998</v>
      </c>
      <c r="AP39" s="19">
        <v>416.14499999999998</v>
      </c>
      <c r="AR39" s="19">
        <v>420.44630000000001</v>
      </c>
      <c r="AT39" s="19">
        <v>367.28919999999999</v>
      </c>
      <c r="AV39" s="19">
        <v>417.26369999999997</v>
      </c>
      <c r="AX39" s="19">
        <v>417.8098</v>
      </c>
      <c r="AZ39" s="19">
        <v>342.49740000000003</v>
      </c>
      <c r="BA39" s="19">
        <v>85.631699999999995</v>
      </c>
      <c r="BC39" s="11" t="str">
        <f ca="1">INDIRECT(ADDRESS(1, MATCH(MAX(D39:BA39),D39:BA39,0)+3, 4),TRUE)</f>
        <v>MIOAD</v>
      </c>
      <c r="BD39" s="11"/>
      <c r="BE39" s="11" t="str">
        <f ca="1">BC39</f>
        <v>MIOAD</v>
      </c>
    </row>
    <row r="40" spans="1:57" x14ac:dyDescent="0.3">
      <c r="A40" s="26"/>
      <c r="B40" s="25" t="s">
        <v>49</v>
      </c>
      <c r="C40" s="23" t="s">
        <v>23</v>
      </c>
      <c r="D40" s="20">
        <v>378.02620000000002</v>
      </c>
      <c r="E40" s="20"/>
      <c r="F40" s="20">
        <v>489.4171</v>
      </c>
      <c r="G40" s="20"/>
      <c r="H40" s="20">
        <v>311.5061</v>
      </c>
      <c r="I40" s="20"/>
      <c r="J40" s="20">
        <v>392.50330000000002</v>
      </c>
      <c r="K40" s="20"/>
      <c r="L40" s="20">
        <v>367.71620000000001</v>
      </c>
      <c r="M40" s="20"/>
      <c r="N40" s="20">
        <v>470.50810000000001</v>
      </c>
      <c r="O40" s="20"/>
      <c r="P40" s="20">
        <v>98.435900000000004</v>
      </c>
      <c r="Q40" s="20">
        <v>92.982600000000005</v>
      </c>
      <c r="R40" s="20">
        <v>275.83370000000002</v>
      </c>
      <c r="S40" s="20">
        <v>271.6388</v>
      </c>
      <c r="T40" s="20">
        <v>274.43610000000001</v>
      </c>
      <c r="U40" s="20"/>
      <c r="V40" s="19">
        <v>336.0324</v>
      </c>
      <c r="X40" s="19">
        <v>285.00380000000001</v>
      </c>
      <c r="Z40" s="19">
        <v>397.45359999999999</v>
      </c>
      <c r="AB40" s="19">
        <v>367.41500000000002</v>
      </c>
      <c r="AD40" s="19">
        <v>291.38990000000001</v>
      </c>
      <c r="AF40" s="19">
        <v>367.82119999999998</v>
      </c>
      <c r="AH40" s="19">
        <v>294.47649999999999</v>
      </c>
      <c r="AJ40" s="19">
        <v>369.66849999999999</v>
      </c>
      <c r="AL40" s="19">
        <v>289.53539999999998</v>
      </c>
      <c r="AN40" s="19">
        <v>369.60590000000002</v>
      </c>
      <c r="AP40" s="19">
        <v>294.02300000000002</v>
      </c>
      <c r="AR40" s="19">
        <v>203.84819999999999</v>
      </c>
      <c r="AT40" s="19">
        <v>273.39190000000002</v>
      </c>
      <c r="AV40" s="19">
        <v>222.51929999999999</v>
      </c>
      <c r="AX40" s="19">
        <v>299.04939999999999</v>
      </c>
      <c r="AY40" s="19">
        <v>274.06099999999998</v>
      </c>
      <c r="AZ40" s="19">
        <v>206.17019999999999</v>
      </c>
      <c r="BA40" s="19">
        <v>81.346199999999996</v>
      </c>
      <c r="BC40" s="11" t="str">
        <f ca="1">INDIRECT(ADDRESS(1, MATCH(MAX(D40:BA40),D40:BA40,0)+3, 4),TRUE)</f>
        <v>MIOAREPW</v>
      </c>
      <c r="BD40" s="11" t="str">
        <f ca="1">BC40</f>
        <v>MIOAREPW</v>
      </c>
      <c r="BE40" s="11"/>
    </row>
    <row r="41" spans="1:57" x14ac:dyDescent="0.3">
      <c r="A41" s="26"/>
      <c r="B41" s="26"/>
      <c r="C41" s="23" t="s">
        <v>84</v>
      </c>
      <c r="D41" s="20">
        <v>1451.3085000000001</v>
      </c>
      <c r="E41" s="20">
        <v>1445.3415</v>
      </c>
      <c r="F41" s="20">
        <v>1432.704</v>
      </c>
      <c r="G41" s="20">
        <v>1442.3518999999999</v>
      </c>
      <c r="H41" s="20">
        <v>936.2912</v>
      </c>
      <c r="I41" s="20">
        <v>956.98680000000002</v>
      </c>
      <c r="J41" s="20">
        <v>981.09680000000003</v>
      </c>
      <c r="K41" s="20">
        <v>988.79539999999997</v>
      </c>
      <c r="L41" s="20">
        <v>1434.6437000000001</v>
      </c>
      <c r="M41" s="20">
        <v>1460.4834000000001</v>
      </c>
      <c r="N41" s="20">
        <v>1439.7246</v>
      </c>
      <c r="O41" s="20">
        <v>1436.7813000000001</v>
      </c>
      <c r="P41" s="20">
        <v>505.95780000000002</v>
      </c>
      <c r="Q41" s="20">
        <v>493.19110000000001</v>
      </c>
      <c r="R41" s="20">
        <v>1458.2704000000001</v>
      </c>
      <c r="S41" s="20">
        <v>1454.2075</v>
      </c>
      <c r="T41" s="20">
        <v>1453.3818000000001</v>
      </c>
      <c r="U41" s="20"/>
      <c r="V41" s="19">
        <v>1452.4160999999999</v>
      </c>
      <c r="W41" s="19">
        <v>1449.4139</v>
      </c>
      <c r="X41" s="19">
        <v>1445.1686999999999</v>
      </c>
      <c r="Z41" s="19">
        <v>1436.4623999999999</v>
      </c>
      <c r="AA41" s="19">
        <v>1433.1958999999999</v>
      </c>
      <c r="AB41" s="19">
        <v>935.8021</v>
      </c>
      <c r="AD41" s="19">
        <v>939.70100000000002</v>
      </c>
      <c r="AE41" s="19">
        <v>954.17759999999998</v>
      </c>
      <c r="AF41" s="19">
        <v>980.31050000000005</v>
      </c>
      <c r="AH41" s="19">
        <v>991.51459999999997</v>
      </c>
      <c r="AI41" s="19">
        <v>989.13679999999999</v>
      </c>
      <c r="AJ41" s="19">
        <v>933.99860000000001</v>
      </c>
      <c r="AL41" s="19">
        <v>937.95339999999999</v>
      </c>
      <c r="AM41" s="19">
        <v>954.94150000000002</v>
      </c>
      <c r="AN41" s="19">
        <v>985.25729999999999</v>
      </c>
      <c r="AP41" s="19">
        <v>982.12570000000005</v>
      </c>
      <c r="AQ41" s="19">
        <v>986.55629999999996</v>
      </c>
      <c r="AR41" s="19">
        <v>865.73249999999996</v>
      </c>
      <c r="AT41" s="19">
        <v>1009.4877</v>
      </c>
      <c r="AU41" s="19">
        <v>1022.7263</v>
      </c>
      <c r="AV41" s="19">
        <v>914.23879999999997</v>
      </c>
      <c r="AX41" s="19">
        <v>999.80179999999996</v>
      </c>
      <c r="AY41" s="19">
        <v>1022.6538</v>
      </c>
      <c r="AZ41" s="19">
        <v>749.92790000000002</v>
      </c>
      <c r="BA41" s="19">
        <v>222.6585</v>
      </c>
      <c r="BC41" s="11" t="str">
        <f ca="1">INDIRECT(ADDRESS(1, MATCH(MAX(D41:BA41),D41:BA41,0)+3, 4),TRUE)</f>
        <v>DAG2DEPW</v>
      </c>
      <c r="BD41" s="11"/>
      <c r="BE41" s="11" t="str">
        <f ca="1">BC41</f>
        <v>DAG2DEPW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20">
        <v>175.3338</v>
      </c>
      <c r="E43" s="20">
        <v>201.84020000000001</v>
      </c>
      <c r="F43" s="20">
        <v>210.08529999999999</v>
      </c>
      <c r="G43" s="20">
        <v>198.2261</v>
      </c>
      <c r="H43" s="20">
        <v>145.59639999999999</v>
      </c>
      <c r="I43" s="20">
        <v>160.68639999999999</v>
      </c>
      <c r="J43" s="20">
        <v>162.94159999999999</v>
      </c>
      <c r="K43" s="20">
        <v>161.34209999999999</v>
      </c>
      <c r="L43" s="20">
        <v>158.00819999999999</v>
      </c>
      <c r="M43" s="20">
        <v>188.0446</v>
      </c>
      <c r="N43" s="20">
        <v>186.07409999999999</v>
      </c>
      <c r="O43" s="20">
        <v>185.71600000000001</v>
      </c>
      <c r="P43" s="20">
        <v>30.015999999999998</v>
      </c>
      <c r="Q43" s="20">
        <v>17.514800000000001</v>
      </c>
      <c r="R43" s="20">
        <v>76.227900000000005</v>
      </c>
      <c r="S43" s="20">
        <v>74.6494</v>
      </c>
      <c r="T43" s="20">
        <v>76.152199999999993</v>
      </c>
      <c r="U43" s="20"/>
      <c r="V43" s="19">
        <v>160.9742</v>
      </c>
      <c r="W43" s="19">
        <v>198.23249999999999</v>
      </c>
      <c r="X43" s="19">
        <v>92.993499999999997</v>
      </c>
      <c r="Z43" s="19">
        <v>207.58580000000001</v>
      </c>
      <c r="AA43" s="19">
        <v>208.2218</v>
      </c>
      <c r="AB43" s="19">
        <v>141.87280000000001</v>
      </c>
      <c r="AD43" s="19">
        <v>101.7182</v>
      </c>
      <c r="AE43" s="19">
        <v>80.054199999999994</v>
      </c>
      <c r="AF43" s="19">
        <v>148.4391</v>
      </c>
      <c r="AH43" s="19">
        <v>139.4958</v>
      </c>
      <c r="AI43" s="19">
        <v>64.832099999999997</v>
      </c>
      <c r="AJ43" s="19">
        <v>143.2629</v>
      </c>
      <c r="AL43" s="19">
        <v>107.7958</v>
      </c>
      <c r="AM43" s="19">
        <v>77.571799999999996</v>
      </c>
      <c r="AN43" s="19">
        <v>148.68530000000001</v>
      </c>
      <c r="AP43" s="19">
        <v>139.55449999999999</v>
      </c>
      <c r="AQ43" s="19">
        <v>62.997399999999999</v>
      </c>
      <c r="AR43" s="19">
        <v>81.435100000000006</v>
      </c>
      <c r="AT43" s="19">
        <v>107.0218</v>
      </c>
      <c r="AU43" s="19">
        <v>72.6066</v>
      </c>
      <c r="AV43" s="19">
        <v>91.128299999999996</v>
      </c>
      <c r="AX43" s="19">
        <v>131.23699999999999</v>
      </c>
      <c r="AY43" s="19">
        <v>102.3738</v>
      </c>
      <c r="AZ43" s="19">
        <v>61.147799999999997</v>
      </c>
      <c r="BA43" s="19">
        <v>32.136099999999999</v>
      </c>
      <c r="BC43" s="11" t="str">
        <f ca="1">INDIRECT(ADDRESS(1, MATCH(MAX(D43:BA43),D43:BA43,0)+3, 4),TRUE)</f>
        <v>MIOAREPW</v>
      </c>
      <c r="BD43" s="11" t="str">
        <f t="shared" ref="BD43" ca="1" si="15">BC43</f>
        <v>MIOAREPW</v>
      </c>
      <c r="BE43" s="11"/>
    </row>
    <row r="44" spans="1:57" x14ac:dyDescent="0.3">
      <c r="A44" s="26"/>
      <c r="B44" s="26"/>
      <c r="C44" s="23" t="s">
        <v>84</v>
      </c>
      <c r="D44" s="20">
        <v>526.83349999999996</v>
      </c>
      <c r="E44" s="20">
        <v>532.2867</v>
      </c>
      <c r="F44" s="20">
        <v>509.98430000000002</v>
      </c>
      <c r="G44" s="20">
        <v>506.70499999999998</v>
      </c>
      <c r="H44" s="20">
        <v>358.06110000000001</v>
      </c>
      <c r="I44" s="20">
        <v>362.18700000000001</v>
      </c>
      <c r="J44" s="20">
        <v>426.2867</v>
      </c>
      <c r="K44" s="20">
        <v>424.71969999999999</v>
      </c>
      <c r="L44" s="20">
        <v>515.60040000000004</v>
      </c>
      <c r="M44" s="20">
        <v>516.08709999999996</v>
      </c>
      <c r="N44" s="20">
        <v>491.7276</v>
      </c>
      <c r="O44" s="20">
        <v>489.59969999999998</v>
      </c>
      <c r="P44" s="20">
        <v>185.5598</v>
      </c>
      <c r="Q44" s="20">
        <v>166.46979999999999</v>
      </c>
      <c r="R44" s="20">
        <v>527.03279999999995</v>
      </c>
      <c r="S44" s="20">
        <v>532.37130000000002</v>
      </c>
      <c r="T44" s="20">
        <v>526.30029999999999</v>
      </c>
      <c r="U44" s="20"/>
      <c r="V44" s="19">
        <v>529.20249999999999</v>
      </c>
      <c r="W44" s="19">
        <v>535.10919999999999</v>
      </c>
      <c r="X44" s="19">
        <v>527.94839999999999</v>
      </c>
      <c r="Z44" s="19">
        <v>521.06169999999997</v>
      </c>
      <c r="AA44" s="19">
        <v>521.97410000000002</v>
      </c>
      <c r="AB44" s="19">
        <v>356.11750000000001</v>
      </c>
      <c r="AD44" s="19">
        <v>356.20010000000002</v>
      </c>
      <c r="AE44" s="19">
        <v>363.80149999999998</v>
      </c>
      <c r="AF44" s="19">
        <v>357.18900000000002</v>
      </c>
      <c r="AH44" s="19">
        <v>358.03160000000003</v>
      </c>
      <c r="AI44" s="19">
        <v>356.90179999999998</v>
      </c>
      <c r="AJ44" s="19">
        <v>359.08030000000002</v>
      </c>
      <c r="AL44" s="19">
        <v>358.95929999999998</v>
      </c>
      <c r="AM44" s="19">
        <v>358.60219999999998</v>
      </c>
      <c r="AN44" s="19">
        <v>353.02030000000002</v>
      </c>
      <c r="AP44" s="19">
        <v>355.02809999999999</v>
      </c>
      <c r="AQ44" s="19">
        <v>355.15690000000001</v>
      </c>
      <c r="AR44" s="19">
        <v>358.41649999999998</v>
      </c>
      <c r="AT44" s="19">
        <v>385.28449999999998</v>
      </c>
      <c r="AU44" s="19">
        <v>193.68950000000001</v>
      </c>
      <c r="AV44" s="19">
        <v>369.56630000000001</v>
      </c>
      <c r="AX44" s="19">
        <v>368.88400000000001</v>
      </c>
      <c r="AY44" s="19">
        <v>392.02370000000002</v>
      </c>
      <c r="AZ44" s="19">
        <v>307.33080000000001</v>
      </c>
      <c r="BA44" s="19">
        <v>90.037700000000001</v>
      </c>
      <c r="BC44" s="11" t="str">
        <f ca="1">INDIRECT(ADDRESS(1, MATCH(MAX(D44:BA44),D44:BA44,0)+3, 4),TRUE)</f>
        <v>MIOADPW</v>
      </c>
      <c r="BD44" s="11"/>
      <c r="BE44" s="11" t="str">
        <f t="shared" ref="BE44" ca="1" si="16">BC44</f>
        <v>MIOADPW</v>
      </c>
    </row>
    <row r="45" spans="1:57" x14ac:dyDescent="0.3">
      <c r="A45" s="26"/>
      <c r="B45" s="25" t="s">
        <v>49</v>
      </c>
      <c r="C45" s="23" t="s">
        <v>23</v>
      </c>
      <c r="D45" s="20">
        <v>391.64359999999999</v>
      </c>
      <c r="E45" s="20">
        <v>410.0532</v>
      </c>
      <c r="F45" s="20">
        <v>489.34969999999998</v>
      </c>
      <c r="G45" s="20">
        <v>488.00060000000002</v>
      </c>
      <c r="H45" s="20">
        <v>326.53030000000001</v>
      </c>
      <c r="I45" s="20">
        <v>336.22730000000001</v>
      </c>
      <c r="J45" s="20">
        <v>371.49189999999999</v>
      </c>
      <c r="K45" s="20">
        <v>370.65050000000002</v>
      </c>
      <c r="L45" s="20">
        <v>360.25009999999997</v>
      </c>
      <c r="M45" s="20">
        <v>363.10120000000001</v>
      </c>
      <c r="N45" s="20">
        <v>444.14819999999997</v>
      </c>
      <c r="O45" s="20">
        <v>444.54880000000003</v>
      </c>
      <c r="P45" s="20">
        <v>77.787300000000002</v>
      </c>
      <c r="Q45" s="20">
        <v>60.247199999999999</v>
      </c>
      <c r="R45" s="20">
        <v>201.767</v>
      </c>
      <c r="S45" s="20">
        <v>195.23230000000001</v>
      </c>
      <c r="T45" s="20">
        <v>201.0249</v>
      </c>
      <c r="U45" s="20"/>
      <c r="V45" s="19">
        <v>377.2783</v>
      </c>
      <c r="W45" s="19">
        <v>383.5181</v>
      </c>
      <c r="X45" s="19">
        <v>209.18700000000001</v>
      </c>
      <c r="Z45" s="19">
        <v>475.6182</v>
      </c>
      <c r="AA45" s="19">
        <v>474.3433</v>
      </c>
      <c r="AB45" s="19">
        <v>323.06810000000002</v>
      </c>
      <c r="AD45" s="19">
        <v>274.9873</v>
      </c>
      <c r="AE45" s="19">
        <v>351.22370000000001</v>
      </c>
      <c r="AF45" s="19">
        <v>329.8501</v>
      </c>
      <c r="AH45" s="19">
        <v>320.54689999999999</v>
      </c>
      <c r="AI45" s="19">
        <v>319.6875</v>
      </c>
      <c r="AJ45" s="19">
        <v>328.8349</v>
      </c>
      <c r="AL45" s="19">
        <v>246.01689999999999</v>
      </c>
      <c r="AM45" s="19">
        <v>352.61079999999998</v>
      </c>
      <c r="AN45" s="19">
        <v>330.0557</v>
      </c>
      <c r="AP45" s="19">
        <v>320.81240000000003</v>
      </c>
      <c r="AQ45" s="19">
        <v>288.30450000000002</v>
      </c>
      <c r="AR45" s="19">
        <v>204.9376</v>
      </c>
      <c r="AT45" s="19">
        <v>279.99400000000003</v>
      </c>
      <c r="AU45" s="19">
        <v>240.52940000000001</v>
      </c>
      <c r="AV45" s="19">
        <v>191.3039</v>
      </c>
      <c r="AX45" s="19">
        <v>294.5779</v>
      </c>
      <c r="AY45" s="19">
        <v>270.5462</v>
      </c>
      <c r="AZ45" s="19">
        <v>141.2158</v>
      </c>
      <c r="BA45" s="19">
        <v>79.266599999999997</v>
      </c>
      <c r="BC45" s="11" t="str">
        <f ca="1">INDIRECT(ADDRESS(1, MATCH(MAX(D45:BA45),D45:BA45,0)+3, 4),TRUE)</f>
        <v>MIOAREPW</v>
      </c>
      <c r="BD45" s="11" t="str">
        <f t="shared" ref="BD45" ca="1" si="17">BC45</f>
        <v>MIOAREPW</v>
      </c>
      <c r="BE45" s="11"/>
    </row>
    <row r="46" spans="1:57" x14ac:dyDescent="0.3">
      <c r="A46" s="26"/>
      <c r="B46" s="26"/>
      <c r="C46" s="23" t="s">
        <v>84</v>
      </c>
      <c r="D46" s="20">
        <v>1307.3767</v>
      </c>
      <c r="E46" s="20">
        <v>1313.6964</v>
      </c>
      <c r="F46" s="20">
        <v>1288.3264999999999</v>
      </c>
      <c r="G46" s="20">
        <v>1285.8567</v>
      </c>
      <c r="H46" s="20">
        <v>858.07240000000002</v>
      </c>
      <c r="I46" s="20">
        <v>867.44889999999998</v>
      </c>
      <c r="J46" s="20">
        <v>859.46969999999999</v>
      </c>
      <c r="K46" s="20">
        <v>854.93100000000004</v>
      </c>
      <c r="L46" s="20">
        <v>1269.7023999999999</v>
      </c>
      <c r="M46" s="20">
        <v>1273.1732</v>
      </c>
      <c r="N46" s="20">
        <v>1253.2349999999999</v>
      </c>
      <c r="O46" s="20">
        <v>1252.3974000000001</v>
      </c>
      <c r="P46" s="20">
        <v>484.96749999999997</v>
      </c>
      <c r="Q46" s="20">
        <v>455.72329999999999</v>
      </c>
      <c r="R46" s="20">
        <v>1302.0409999999999</v>
      </c>
      <c r="S46" s="20">
        <v>1314.8230000000001</v>
      </c>
      <c r="T46" s="20">
        <v>1307.9509</v>
      </c>
      <c r="U46" s="20"/>
      <c r="V46" s="19">
        <v>1306.0983000000001</v>
      </c>
      <c r="W46" s="19">
        <v>1309.693</v>
      </c>
      <c r="X46" s="19">
        <v>1332.5283999999999</v>
      </c>
      <c r="Z46" s="19">
        <v>1317.7610999999999</v>
      </c>
      <c r="AA46" s="19">
        <v>1313.2307000000001</v>
      </c>
      <c r="AB46" s="19">
        <v>857.76379999999995</v>
      </c>
      <c r="AD46" s="19">
        <v>857.12080000000003</v>
      </c>
      <c r="AE46" s="19">
        <v>872.67639999999994</v>
      </c>
      <c r="AF46" s="19">
        <v>863.58199999999999</v>
      </c>
      <c r="AH46" s="19">
        <v>863.45740000000001</v>
      </c>
      <c r="AI46" s="19">
        <v>861.55629999999996</v>
      </c>
      <c r="AJ46" s="19">
        <v>856.9873</v>
      </c>
      <c r="AL46" s="19">
        <v>857.99649999999997</v>
      </c>
      <c r="AM46" s="19">
        <v>867.77959999999996</v>
      </c>
      <c r="AN46" s="19">
        <v>865.46220000000005</v>
      </c>
      <c r="AP46" s="19">
        <v>865.46410000000003</v>
      </c>
      <c r="AQ46" s="19">
        <v>865.14430000000004</v>
      </c>
      <c r="AR46" s="19">
        <v>875.68510000000003</v>
      </c>
      <c r="AT46" s="19">
        <v>909.33190000000002</v>
      </c>
      <c r="AU46" s="19">
        <v>1012.1634</v>
      </c>
      <c r="AV46" s="19">
        <v>790.5181</v>
      </c>
      <c r="AX46" s="19">
        <v>890.13340000000005</v>
      </c>
      <c r="AY46" s="19">
        <v>930.34900000000005</v>
      </c>
      <c r="AZ46" s="19">
        <v>740.37929999999994</v>
      </c>
      <c r="BA46" s="19">
        <v>251.16970000000001</v>
      </c>
      <c r="BC46" s="11" t="str">
        <f ca="1">INDIRECT(ADDRESS(1, MATCH(MAX(D46:BA46),D46:BA46,0)+3, 4),TRUE)</f>
        <v>MIOAR</v>
      </c>
      <c r="BD46" s="11"/>
      <c r="BE46" s="11" t="str">
        <f t="shared" ref="BE46" ca="1" si="18">BC46</f>
        <v>MIOAR</v>
      </c>
    </row>
    <row r="47" spans="1:57" x14ac:dyDescent="0.3">
      <c r="A47" s="32" t="s">
        <v>60</v>
      </c>
      <c r="B47" s="26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50:B51"/>
    <mergeCell ref="B23:B24"/>
    <mergeCell ref="B25:B26"/>
    <mergeCell ref="A27:C27"/>
    <mergeCell ref="A28:A31"/>
    <mergeCell ref="B28:B29"/>
    <mergeCell ref="B30:B31"/>
    <mergeCell ref="A23:A26"/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53:A56"/>
    <mergeCell ref="B53:B54"/>
    <mergeCell ref="B55:B56"/>
    <mergeCell ref="A33:A36"/>
    <mergeCell ref="B33:B34"/>
    <mergeCell ref="B35:B36"/>
    <mergeCell ref="A37:C37"/>
    <mergeCell ref="A38:A41"/>
    <mergeCell ref="B38:B39"/>
    <mergeCell ref="B40:B41"/>
    <mergeCell ref="A43:A46"/>
    <mergeCell ref="B43:B44"/>
    <mergeCell ref="B45:B46"/>
    <mergeCell ref="A47:C47"/>
    <mergeCell ref="A48:A51"/>
    <mergeCell ref="B48:B49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B1:AB2"/>
    <mergeCell ref="O1:O2"/>
    <mergeCell ref="T1:T2"/>
    <mergeCell ref="U1:U2"/>
    <mergeCell ref="V1:V2"/>
    <mergeCell ref="W1:W2"/>
    <mergeCell ref="X1:X2"/>
    <mergeCell ref="S1:S2"/>
    <mergeCell ref="A6:C6"/>
    <mergeCell ref="Y1:Y2"/>
    <mergeCell ref="Z1:Z2"/>
    <mergeCell ref="AA1:AA2"/>
    <mergeCell ref="I1:I2"/>
    <mergeCell ref="J1:J2"/>
    <mergeCell ref="K1:K2"/>
    <mergeCell ref="L1:L2"/>
    <mergeCell ref="M1:M2"/>
  </mergeCells>
  <phoneticPr fontId="1" type="noConversion"/>
  <conditionalFormatting sqref="BC57:BE1048576 BC1:BE7">
    <cfRule type="containsText" dxfId="431" priority="7" operator="containsText" text="EPW">
      <formula>NOT(ISERROR(SEARCH("EPW",BC1)))</formula>
    </cfRule>
    <cfRule type="containsText" dxfId="430" priority="8" operator="containsText" text="MIOA">
      <formula>NOT(ISERROR(SEARCH("MIOA",BC1)))</formula>
    </cfRule>
    <cfRule type="containsText" dxfId="429" priority="9" operator="containsText" text="DAG">
      <formula>NOT(ISERROR(SEARCH("DAG",BC1)))</formula>
    </cfRule>
  </conditionalFormatting>
  <conditionalFormatting sqref="BC8:BE17 BC27:BE56">
    <cfRule type="containsText" dxfId="428" priority="4" operator="containsText" text="EPW">
      <formula>NOT(ISERROR(SEARCH("EPW",BC8)))</formula>
    </cfRule>
    <cfRule type="containsText" dxfId="427" priority="5" operator="containsText" text="MIOA">
      <formula>NOT(ISERROR(SEARCH("MIOA",BC8)))</formula>
    </cfRule>
    <cfRule type="containsText" dxfId="426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425" priority="15" rank="1"/>
    <cfRule type="top10" dxfId="424" priority="16" rank="2"/>
    <cfRule type="top10" dxfId="423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422" priority="19" rank="1"/>
    <cfRule type="top10" dxfId="421" priority="20" rank="2"/>
    <cfRule type="top10" dxfId="420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419" priority="23" rank="1"/>
    <cfRule type="top10" dxfId="418" priority="24" rank="2"/>
    <cfRule type="top10" dxfId="417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416" priority="27" rank="1"/>
    <cfRule type="top10" dxfId="415" priority="28" rank="2"/>
    <cfRule type="top10" dxfId="414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413" priority="31" rank="1"/>
    <cfRule type="top10" dxfId="412" priority="32" rank="2"/>
    <cfRule type="top10" dxfId="411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410" priority="35" rank="1"/>
    <cfRule type="top10" dxfId="409" priority="36" rank="2"/>
    <cfRule type="top10" dxfId="408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407" priority="39" rank="1"/>
    <cfRule type="top10" dxfId="406" priority="40" rank="2"/>
    <cfRule type="top10" dxfId="405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404" priority="43" rank="1"/>
    <cfRule type="top10" dxfId="403" priority="44" rank="2"/>
    <cfRule type="top10" dxfId="402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401" priority="47" rank="1"/>
    <cfRule type="top10" dxfId="400" priority="48" rank="2"/>
    <cfRule type="top10" dxfId="399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398" priority="51" rank="1"/>
    <cfRule type="top10" dxfId="397" priority="52" rank="2"/>
    <cfRule type="top10" dxfId="396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395" priority="55" rank="1"/>
    <cfRule type="top10" dxfId="394" priority="56" rank="2"/>
    <cfRule type="top10" dxfId="393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392" priority="59" rank="1"/>
    <cfRule type="top10" dxfId="391" priority="60" rank="2"/>
    <cfRule type="top10" dxfId="390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389" priority="63" rank="1"/>
    <cfRule type="top10" dxfId="388" priority="64" rank="2"/>
    <cfRule type="top10" dxfId="387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386" priority="67" rank="1"/>
    <cfRule type="top10" dxfId="385" priority="68" rank="2"/>
    <cfRule type="top10" dxfId="384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383" priority="71" rank="1"/>
    <cfRule type="top10" dxfId="382" priority="72" rank="2"/>
    <cfRule type="top10" dxfId="381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380" priority="75" rank="1"/>
    <cfRule type="top10" dxfId="379" priority="76" rank="2"/>
    <cfRule type="top10" dxfId="378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377" priority="79" rank="1"/>
    <cfRule type="top10" dxfId="376" priority="80" rank="2"/>
    <cfRule type="top10" dxfId="375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374" priority="83" rank="1"/>
    <cfRule type="top10" dxfId="373" priority="84" rank="2"/>
    <cfRule type="top10" dxfId="372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371" priority="87" rank="1"/>
    <cfRule type="top10" dxfId="370" priority="88" rank="2"/>
    <cfRule type="top10" dxfId="369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368" priority="91" rank="1"/>
    <cfRule type="top10" dxfId="367" priority="92" rank="2"/>
    <cfRule type="top10" dxfId="366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365" priority="95" rank="1"/>
    <cfRule type="top10" dxfId="364" priority="96" rank="2"/>
    <cfRule type="top10" dxfId="363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362" priority="99" rank="1"/>
    <cfRule type="top10" dxfId="361" priority="100" rank="2"/>
    <cfRule type="top10" dxfId="360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359" priority="103" rank="1"/>
    <cfRule type="top10" dxfId="358" priority="104" rank="2"/>
    <cfRule type="top10" dxfId="357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356" priority="107" rank="1"/>
    <cfRule type="top10" dxfId="355" priority="108" rank="2"/>
    <cfRule type="top10" dxfId="354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353" priority="111" rank="1"/>
    <cfRule type="top10" dxfId="352" priority="112" rank="2"/>
    <cfRule type="top10" dxfId="351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350" priority="115" rank="1"/>
    <cfRule type="top10" dxfId="349" priority="116" rank="2"/>
    <cfRule type="top10" dxfId="348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347" priority="119" rank="1"/>
    <cfRule type="top10" dxfId="346" priority="120" rank="2"/>
    <cfRule type="top10" dxfId="345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344" priority="123" rank="1"/>
    <cfRule type="top10" dxfId="343" priority="124" rank="2"/>
    <cfRule type="top10" dxfId="342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341" priority="127" rank="1"/>
    <cfRule type="top10" dxfId="340" priority="128" rank="2"/>
    <cfRule type="top10" dxfId="339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338" priority="131" rank="1"/>
    <cfRule type="top10" dxfId="337" priority="132" rank="2"/>
    <cfRule type="top10" dxfId="336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335" priority="135" rank="1"/>
    <cfRule type="top10" dxfId="334" priority="136" rank="2"/>
    <cfRule type="top10" dxfId="333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332" priority="139" rank="1"/>
    <cfRule type="top10" dxfId="331" priority="140" rank="2"/>
    <cfRule type="top10" dxfId="330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329" priority="143" rank="1"/>
    <cfRule type="top10" dxfId="328" priority="144" rank="2"/>
    <cfRule type="top10" dxfId="327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326" priority="147" rank="1"/>
    <cfRule type="top10" dxfId="325" priority="148" rank="2"/>
    <cfRule type="top10" dxfId="324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323" priority="151" rank="1"/>
    <cfRule type="top10" dxfId="322" priority="152" rank="2"/>
    <cfRule type="top10" dxfId="321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320" priority="155" rank="1"/>
    <cfRule type="top10" dxfId="319" priority="156" rank="2"/>
    <cfRule type="top10" dxfId="318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317" priority="159" rank="1"/>
    <cfRule type="top10" dxfId="316" priority="160" rank="2"/>
    <cfRule type="top10" dxfId="315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314" priority="163" rank="1"/>
    <cfRule type="top10" dxfId="313" priority="164" rank="2"/>
    <cfRule type="top10" dxfId="312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311" priority="167" rank="1"/>
    <cfRule type="top10" dxfId="310" priority="168" rank="2"/>
    <cfRule type="top10" dxfId="309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308" priority="171" rank="1"/>
    <cfRule type="top10" dxfId="307" priority="172" rank="2"/>
    <cfRule type="top10" dxfId="306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305" priority="175" rank="1"/>
    <cfRule type="top10" dxfId="304" priority="176" rank="2"/>
    <cfRule type="top10" dxfId="303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302" priority="179" rank="1"/>
    <cfRule type="top10" dxfId="301" priority="180" rank="2"/>
    <cfRule type="top10" dxfId="300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299" priority="183" rank="1"/>
    <cfRule type="top10" dxfId="298" priority="184" rank="2"/>
    <cfRule type="top10" dxfId="297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296" priority="187" rank="1"/>
    <cfRule type="top10" dxfId="295" priority="188" rank="2"/>
    <cfRule type="top10" dxfId="294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293" priority="191" rank="1"/>
    <cfRule type="top10" dxfId="292" priority="192" rank="2"/>
    <cfRule type="top10" dxfId="291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290" priority="1" operator="containsText" text="EPW">
      <formula>NOT(ISERROR(SEARCH("EPW",BC18)))</formula>
    </cfRule>
    <cfRule type="containsText" dxfId="289" priority="2" operator="containsText" text="MIOA">
      <formula>NOT(ISERROR(SEARCH("MIOA",BC18)))</formula>
    </cfRule>
    <cfRule type="containsText" dxfId="288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80DE-E73D-4A29-AB3E-3FB51F608868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5" t="s">
        <v>80</v>
      </c>
      <c r="B1" s="26"/>
      <c r="C1" s="26"/>
      <c r="D1" s="36" t="str">
        <f t="shared" ref="D1:AQ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si="0"/>
        <v>BCS</v>
      </c>
      <c r="Q1" s="29" t="str">
        <f t="shared" si="0"/>
        <v>BCSD</v>
      </c>
      <c r="R1" s="29" t="str">
        <f t="shared" si="0"/>
        <v>BCSM</v>
      </c>
      <c r="S1" s="29" t="str">
        <f t="shared" si="0"/>
        <v>BCSMD</v>
      </c>
      <c r="T1" s="34" t="str">
        <f t="shared" si="0"/>
        <v>MIOA</v>
      </c>
      <c r="U1" s="34" t="str">
        <f t="shared" si="0"/>
        <v>MIOAD</v>
      </c>
      <c r="V1" s="34" t="str">
        <f t="shared" si="0"/>
        <v>MIOAPW</v>
      </c>
      <c r="W1" s="34" t="str">
        <f t="shared" si="0"/>
        <v>MIOADPW</v>
      </c>
      <c r="X1" s="34" t="str">
        <f t="shared" si="0"/>
        <v>MIOAR</v>
      </c>
      <c r="Y1" s="34" t="str">
        <f t="shared" si="0"/>
        <v>MIOARD</v>
      </c>
      <c r="Z1" s="34" t="str">
        <f t="shared" si="0"/>
        <v>MIOARPW</v>
      </c>
      <c r="AA1" s="34" t="str">
        <f t="shared" si="0"/>
        <v>MIOARDPW</v>
      </c>
      <c r="AB1" s="34" t="str">
        <f t="shared" si="0"/>
        <v>DAG1</v>
      </c>
      <c r="AC1" s="34" t="str">
        <f t="shared" si="0"/>
        <v>DAG1D</v>
      </c>
      <c r="AD1" s="34" t="str">
        <f t="shared" si="0"/>
        <v>DAG1PW</v>
      </c>
      <c r="AE1" s="34" t="str">
        <f t="shared" si="0"/>
        <v>DAG1DPW</v>
      </c>
      <c r="AF1" s="34" t="str">
        <f t="shared" si="0"/>
        <v>DAG1R</v>
      </c>
      <c r="AG1" s="34" t="str">
        <f t="shared" si="0"/>
        <v>DAG1RD</v>
      </c>
      <c r="AH1" s="34" t="str">
        <f t="shared" si="0"/>
        <v>DAG1RPW</v>
      </c>
      <c r="AI1" s="34" t="str">
        <f t="shared" si="0"/>
        <v>DAG1RDPW</v>
      </c>
      <c r="AJ1" s="34" t="str">
        <f t="shared" si="0"/>
        <v>DAG2</v>
      </c>
      <c r="AK1" s="34" t="str">
        <f t="shared" si="0"/>
        <v>DAG2D</v>
      </c>
      <c r="AL1" s="34" t="str">
        <f t="shared" si="0"/>
        <v>DAG2PW</v>
      </c>
      <c r="AM1" s="34" t="str">
        <f t="shared" si="0"/>
        <v>DAG2DPW</v>
      </c>
      <c r="AN1" s="34" t="str">
        <f t="shared" si="0"/>
        <v>DAG2R</v>
      </c>
      <c r="AO1" s="34" t="str">
        <f t="shared" si="0"/>
        <v>DAG2RD</v>
      </c>
      <c r="AP1" s="34" t="str">
        <f t="shared" si="0"/>
        <v>DAG2RPW</v>
      </c>
      <c r="AQ1" s="34" t="str">
        <f t="shared" si="0"/>
        <v>DAG2RDPW</v>
      </c>
      <c r="AR1" s="38" t="str">
        <f>AR3&amp;AR4&amp;AR5&amp;AR6</f>
        <v>NG</v>
      </c>
      <c r="AS1" s="38" t="str">
        <f t="shared" ref="AS1:AY1" si="1">AS3&amp;AS4&amp;AS5&amp;AS6</f>
        <v>NGD</v>
      </c>
      <c r="AT1" s="38" t="str">
        <f t="shared" si="1"/>
        <v>NGPW</v>
      </c>
      <c r="AU1" s="38" t="str">
        <f t="shared" si="1"/>
        <v>NGDPW</v>
      </c>
      <c r="AV1" s="38" t="str">
        <f t="shared" si="1"/>
        <v>NGR</v>
      </c>
      <c r="AW1" s="38" t="str">
        <f t="shared" si="1"/>
        <v>NGRD</v>
      </c>
      <c r="AX1" s="38" t="str">
        <f t="shared" si="1"/>
        <v>NGRPW</v>
      </c>
      <c r="AY1" s="38" t="str">
        <f t="shared" si="1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5" t="s">
        <v>73</v>
      </c>
      <c r="B4" s="35"/>
      <c r="C4" s="35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5" t="s">
        <v>74</v>
      </c>
      <c r="B6" s="35"/>
      <c r="C6" s="35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2" t="s">
        <v>56</v>
      </c>
      <c r="B7" s="26"/>
      <c r="C7" s="2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20">
        <v>39.237099999999998</v>
      </c>
      <c r="E8" s="20">
        <v>45.062600000000003</v>
      </c>
      <c r="F8" s="20">
        <v>45.183599999999998</v>
      </c>
      <c r="G8" s="20">
        <v>45.616100000000003</v>
      </c>
      <c r="H8" s="20">
        <v>39.320599999999999</v>
      </c>
      <c r="I8" s="20">
        <v>44.445300000000003</v>
      </c>
      <c r="J8" s="20">
        <v>45.149700000000003</v>
      </c>
      <c r="K8" s="20">
        <v>44.519399999999997</v>
      </c>
      <c r="L8" s="20">
        <v>38.914999999999999</v>
      </c>
      <c r="M8" s="20">
        <v>44.418900000000001</v>
      </c>
      <c r="N8" s="20">
        <v>44.503</v>
      </c>
      <c r="O8" s="20">
        <v>44.253100000000003</v>
      </c>
      <c r="P8" s="20">
        <v>4.8242000000000003</v>
      </c>
      <c r="Q8" s="20">
        <v>4.9992999999999999</v>
      </c>
      <c r="R8" s="20">
        <v>23.285599999999999</v>
      </c>
      <c r="S8" s="20">
        <v>23.864599999999999</v>
      </c>
      <c r="T8" s="20">
        <v>22.223299999999998</v>
      </c>
      <c r="U8" s="20">
        <v>24.161000000000001</v>
      </c>
      <c r="V8" s="19">
        <v>33.832099999999997</v>
      </c>
      <c r="W8" s="19">
        <v>39.833100000000002</v>
      </c>
      <c r="X8" s="19">
        <v>30.823</v>
      </c>
      <c r="Y8" s="19">
        <v>30.692499999999999</v>
      </c>
      <c r="Z8" s="19">
        <v>42.183999999999997</v>
      </c>
      <c r="AA8" s="19">
        <v>41.754300000000001</v>
      </c>
      <c r="AB8" s="19">
        <v>23.2197</v>
      </c>
      <c r="AC8" s="19">
        <v>25.867599999999999</v>
      </c>
      <c r="AD8" s="19">
        <v>33.393999999999998</v>
      </c>
      <c r="AE8" s="19">
        <v>40.325400000000002</v>
      </c>
      <c r="AF8" s="19">
        <v>31.482099999999999</v>
      </c>
      <c r="AG8" s="19">
        <v>30.762799999999999</v>
      </c>
      <c r="AH8" s="19">
        <v>42.158700000000003</v>
      </c>
      <c r="AJ8" s="19">
        <v>23.582599999999999</v>
      </c>
      <c r="AK8" s="19">
        <v>24.89</v>
      </c>
      <c r="AL8" s="19">
        <v>33.5426</v>
      </c>
      <c r="AN8" s="19">
        <v>32.874200000000002</v>
      </c>
      <c r="AO8" s="19">
        <v>32.736600000000003</v>
      </c>
      <c r="AP8" s="19">
        <v>41.982100000000003</v>
      </c>
      <c r="AR8" s="19">
        <v>22.8977</v>
      </c>
      <c r="AS8" s="19">
        <v>33.514899999999997</v>
      </c>
      <c r="AT8" s="19">
        <v>22.743300000000001</v>
      </c>
      <c r="AV8" s="19">
        <v>31.6892</v>
      </c>
      <c r="AW8" s="19">
        <v>27.872399999999999</v>
      </c>
      <c r="AX8" s="19">
        <v>35.353400000000001</v>
      </c>
      <c r="AZ8" s="19">
        <v>28.563700000000001</v>
      </c>
      <c r="BA8" s="19">
        <v>2.0718000000000001</v>
      </c>
      <c r="BC8" s="11" t="str">
        <f ca="1">INDIRECT(ADDRESS(1, MATCH(MAX(D8:BA8),D8:BA8,0)+3, 4),TRUE)</f>
        <v>MIOARDEPW</v>
      </c>
      <c r="BD8" s="11" t="str">
        <f ca="1">BC8</f>
        <v>MIOARDEPW</v>
      </c>
      <c r="BE8" s="11"/>
    </row>
    <row r="9" spans="1:57" x14ac:dyDescent="0.3">
      <c r="A9" s="26"/>
      <c r="B9" s="26"/>
      <c r="C9" s="23" t="s">
        <v>84</v>
      </c>
      <c r="D9" s="20">
        <v>125.95229999999999</v>
      </c>
      <c r="E9" s="20"/>
      <c r="F9" s="20">
        <v>130.88220000000001</v>
      </c>
      <c r="G9" s="20"/>
      <c r="H9" s="20">
        <v>125.64060000000001</v>
      </c>
      <c r="I9" s="20"/>
      <c r="J9" s="20">
        <v>132.24160000000001</v>
      </c>
      <c r="K9" s="20"/>
      <c r="L9" s="20">
        <v>131.56460000000001</v>
      </c>
      <c r="M9" s="20"/>
      <c r="N9" s="20">
        <v>136.19380000000001</v>
      </c>
      <c r="O9" s="20"/>
      <c r="P9" s="20">
        <v>27.142499999999998</v>
      </c>
      <c r="Q9" s="20">
        <v>27.474799999999998</v>
      </c>
      <c r="R9" s="20">
        <v>127.19159999999999</v>
      </c>
      <c r="S9" s="20">
        <v>130.4573</v>
      </c>
      <c r="T9" s="20">
        <v>126.5449</v>
      </c>
      <c r="U9" s="20">
        <v>129.51910000000001</v>
      </c>
      <c r="V9" s="19">
        <v>126.88</v>
      </c>
      <c r="X9" s="19">
        <v>129.8571</v>
      </c>
      <c r="Y9" s="19">
        <v>130.93639999999999</v>
      </c>
      <c r="Z9" s="19">
        <v>130.8646</v>
      </c>
      <c r="AB9" s="19">
        <v>129.41800000000001</v>
      </c>
      <c r="AC9" s="19">
        <v>129.20609999999999</v>
      </c>
      <c r="AD9" s="19">
        <v>128.1514</v>
      </c>
      <c r="AF9" s="19">
        <v>131.75450000000001</v>
      </c>
      <c r="AG9" s="19">
        <v>132.4228</v>
      </c>
      <c r="AH9" s="19">
        <v>131.2687</v>
      </c>
      <c r="AJ9" s="19">
        <v>129.6884</v>
      </c>
      <c r="AK9" s="19">
        <v>131.18450000000001</v>
      </c>
      <c r="AL9" s="19">
        <v>127.8681</v>
      </c>
      <c r="AN9" s="19">
        <v>133.5573</v>
      </c>
      <c r="AO9" s="19">
        <v>131.99969999999999</v>
      </c>
      <c r="AP9" s="19">
        <v>133.11170000000001</v>
      </c>
      <c r="AR9" s="19">
        <v>116.7291</v>
      </c>
      <c r="AS9" s="19">
        <v>95.523700000000005</v>
      </c>
      <c r="AT9" s="19">
        <v>110.2026</v>
      </c>
      <c r="AV9" s="19">
        <v>112.38849999999999</v>
      </c>
      <c r="AW9" s="19">
        <v>115.9468</v>
      </c>
      <c r="AX9" s="19">
        <v>107.4569</v>
      </c>
      <c r="AZ9" s="19">
        <v>106.0698</v>
      </c>
      <c r="BA9" s="19">
        <v>5.5030999999999999</v>
      </c>
      <c r="BC9" s="11" t="str">
        <f ca="1">INDIRECT(ADDRESS(1, MATCH(MAX(D9:BA9),D9:BA9,0)+3, 4),TRUE)</f>
        <v>DAG2REPW</v>
      </c>
      <c r="BD9" s="11"/>
      <c r="BE9" s="11" t="str">
        <f ca="1">BC9</f>
        <v>DAG2REPW</v>
      </c>
    </row>
    <row r="10" spans="1:57" x14ac:dyDescent="0.3">
      <c r="A10" s="26"/>
      <c r="B10" s="25" t="s">
        <v>49</v>
      </c>
      <c r="C10" s="23" t="s">
        <v>23</v>
      </c>
      <c r="D10" s="20">
        <v>105.9509</v>
      </c>
      <c r="E10" s="20"/>
      <c r="F10" s="20">
        <v>122.249</v>
      </c>
      <c r="G10" s="20"/>
      <c r="H10" s="20">
        <v>104.0359</v>
      </c>
      <c r="I10" s="20"/>
      <c r="J10" s="20">
        <v>119.673</v>
      </c>
      <c r="K10" s="20"/>
      <c r="L10" s="20">
        <v>103.40689999999999</v>
      </c>
      <c r="M10" s="20"/>
      <c r="N10" s="20">
        <v>118.0746</v>
      </c>
      <c r="O10" s="20"/>
      <c r="P10" s="20">
        <v>14.419499999999999</v>
      </c>
      <c r="Q10" s="20">
        <v>12.797800000000001</v>
      </c>
      <c r="R10" s="20">
        <v>64.269900000000007</v>
      </c>
      <c r="S10" s="20">
        <v>64.046099999999996</v>
      </c>
      <c r="T10" s="20">
        <v>65.940100000000001</v>
      </c>
      <c r="U10" s="20">
        <v>64.470200000000006</v>
      </c>
      <c r="V10" s="19">
        <v>91.473299999999995</v>
      </c>
      <c r="X10" s="19">
        <v>87.188400000000001</v>
      </c>
      <c r="Y10" s="19">
        <v>87.475399999999993</v>
      </c>
      <c r="Z10" s="19">
        <v>113.6855</v>
      </c>
      <c r="AB10" s="19">
        <v>65.783900000000003</v>
      </c>
      <c r="AD10" s="19">
        <v>92.792100000000005</v>
      </c>
      <c r="AF10" s="19">
        <v>87.649000000000001</v>
      </c>
      <c r="AH10" s="19">
        <v>112.61</v>
      </c>
      <c r="AJ10" s="19">
        <v>65.070300000000003</v>
      </c>
      <c r="AL10" s="19">
        <v>92.878699999999995</v>
      </c>
      <c r="AN10" s="19">
        <v>88.343299999999999</v>
      </c>
      <c r="AP10" s="19">
        <v>114.7298</v>
      </c>
      <c r="AR10" s="19">
        <v>59.676000000000002</v>
      </c>
      <c r="AT10" s="19">
        <v>59.470599999999997</v>
      </c>
      <c r="AV10" s="19">
        <v>85.658799999999999</v>
      </c>
      <c r="AX10" s="19">
        <v>83.406599999999997</v>
      </c>
      <c r="AZ10" s="19">
        <v>72.713700000000003</v>
      </c>
      <c r="BA10" s="19">
        <v>9.93</v>
      </c>
      <c r="BC10" s="11" t="str">
        <f ca="1">INDIRECT(ADDRESS(1, MATCH(MAX(D10:BA10),D10:BA10,0)+3, 4),TRUE)</f>
        <v>MIOAREPW</v>
      </c>
      <c r="BD10" s="11" t="str">
        <f ca="1">BC10</f>
        <v>MIOAREPW</v>
      </c>
      <c r="BE10" s="11"/>
    </row>
    <row r="11" spans="1:57" x14ac:dyDescent="0.3">
      <c r="A11" s="26"/>
      <c r="B11" s="26"/>
      <c r="C11" s="23" t="s">
        <v>84</v>
      </c>
      <c r="D11" s="20">
        <v>323.80009999999999</v>
      </c>
      <c r="E11" s="20"/>
      <c r="F11" s="20">
        <v>340.98349999999999</v>
      </c>
      <c r="G11" s="20"/>
      <c r="H11" s="20">
        <v>328.96440000000001</v>
      </c>
      <c r="I11" s="20"/>
      <c r="J11" s="20">
        <v>332.66390000000001</v>
      </c>
      <c r="K11" s="20"/>
      <c r="L11" s="20">
        <v>334.1748</v>
      </c>
      <c r="M11" s="20"/>
      <c r="N11" s="20">
        <v>347.37819999999999</v>
      </c>
      <c r="O11" s="20"/>
      <c r="P11" s="20">
        <v>75.090400000000002</v>
      </c>
      <c r="Q11" s="20">
        <v>79.967399999999998</v>
      </c>
      <c r="R11" s="20">
        <v>327.56849999999997</v>
      </c>
      <c r="S11" s="20">
        <v>329.35989999999998</v>
      </c>
      <c r="T11" s="20">
        <v>321.4042</v>
      </c>
      <c r="U11" s="20">
        <v>322.2364</v>
      </c>
      <c r="V11" s="19">
        <v>323.26589999999999</v>
      </c>
      <c r="X11" s="19">
        <v>334.87540000000001</v>
      </c>
      <c r="Y11" s="19">
        <v>334.8177</v>
      </c>
      <c r="Z11" s="19">
        <v>337.72250000000003</v>
      </c>
      <c r="AB11" s="19">
        <v>328.09890000000001</v>
      </c>
      <c r="AD11" s="19">
        <v>330.60169999999999</v>
      </c>
      <c r="AF11" s="19">
        <v>336.0582</v>
      </c>
      <c r="AH11" s="19">
        <v>334.65170000000001</v>
      </c>
      <c r="AJ11" s="19">
        <v>330.03609999999998</v>
      </c>
      <c r="AL11" s="19">
        <v>332.97219999999999</v>
      </c>
      <c r="AN11" s="19">
        <v>340.69330000000002</v>
      </c>
      <c r="AP11" s="19">
        <v>338.81700000000001</v>
      </c>
      <c r="AR11" s="19">
        <v>308.8861</v>
      </c>
      <c r="AT11" s="19">
        <v>253.0975</v>
      </c>
      <c r="AV11" s="19">
        <v>311.12180000000001</v>
      </c>
      <c r="AX11" s="19">
        <v>289.68169999999998</v>
      </c>
      <c r="AZ11" s="19">
        <v>277.16849999999999</v>
      </c>
      <c r="BA11" s="19">
        <v>25.615500000000001</v>
      </c>
      <c r="BC11" s="11" t="str">
        <f ca="1">INDIRECT(ADDRESS(1, MATCH(MAX(D11:BA11),D11:BA11,0)+3, 4),TRUE)</f>
        <v>DAG2REPW</v>
      </c>
      <c r="BD11" s="11"/>
      <c r="BE11" s="11" t="str">
        <f ca="1">BC11</f>
        <v>DAG2REPW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20">
        <v>38.609000000000002</v>
      </c>
      <c r="E13" s="20"/>
      <c r="F13" s="20">
        <v>41.2699</v>
      </c>
      <c r="G13" s="20"/>
      <c r="H13" s="20">
        <v>32.179099999999998</v>
      </c>
      <c r="I13" s="20"/>
      <c r="J13" s="20">
        <v>39.4161</v>
      </c>
      <c r="K13" s="20"/>
      <c r="L13" s="20">
        <v>32.710700000000003</v>
      </c>
      <c r="M13" s="20"/>
      <c r="N13" s="20">
        <v>40.071199999999997</v>
      </c>
      <c r="O13" s="20"/>
      <c r="P13" s="20">
        <v>4.3209999999999997</v>
      </c>
      <c r="Q13" s="20">
        <v>3.9369999999999998</v>
      </c>
      <c r="R13" s="20">
        <v>16.3445</v>
      </c>
      <c r="S13" s="20">
        <v>17.7804</v>
      </c>
      <c r="T13" s="20">
        <v>16.5778</v>
      </c>
      <c r="U13" s="20">
        <v>17.166499999999999</v>
      </c>
      <c r="V13" s="19">
        <v>32.487699999999997</v>
      </c>
      <c r="X13" s="19">
        <v>30.460599999999999</v>
      </c>
      <c r="Y13" s="19">
        <v>30.4191</v>
      </c>
      <c r="Z13" s="19">
        <v>42.602400000000003</v>
      </c>
      <c r="AB13" s="19">
        <v>15.9627</v>
      </c>
      <c r="AD13" s="19">
        <v>32.928400000000003</v>
      </c>
      <c r="AF13" s="19">
        <v>29.153400000000001</v>
      </c>
      <c r="AH13" s="19">
        <v>40.961500000000001</v>
      </c>
      <c r="AJ13" s="19">
        <v>16.706800000000001</v>
      </c>
      <c r="AL13" s="19">
        <v>32.433700000000002</v>
      </c>
      <c r="AN13" s="19">
        <v>28.605799999999999</v>
      </c>
      <c r="AP13" s="19">
        <v>40.519199999999998</v>
      </c>
      <c r="AR13" s="19">
        <v>17.761399999999998</v>
      </c>
      <c r="AT13" s="19">
        <v>26.079899999999999</v>
      </c>
      <c r="AV13" s="19">
        <v>26.684999999999999</v>
      </c>
      <c r="AX13" s="19">
        <v>31.714099999999998</v>
      </c>
      <c r="AZ13" s="19">
        <v>13.221</v>
      </c>
      <c r="BA13" s="19">
        <v>2.3130999999999999</v>
      </c>
      <c r="BC13" s="11" t="str">
        <f ca="1">INDIRECT(ADDRESS(1, MATCH(MAX(D13:BA13),D13:BA13,0)+3, 4),TRUE)</f>
        <v>MIOARPW</v>
      </c>
      <c r="BD13" s="11" t="str">
        <f t="shared" ref="BD13" ca="1" si="2">BC13</f>
        <v>MIOARPW</v>
      </c>
      <c r="BE13" s="11"/>
    </row>
    <row r="14" spans="1:57" x14ac:dyDescent="0.3">
      <c r="A14" s="26"/>
      <c r="B14" s="26"/>
      <c r="C14" s="23" t="s">
        <v>84</v>
      </c>
      <c r="D14" s="20">
        <v>113.42829999999999</v>
      </c>
      <c r="E14" s="20"/>
      <c r="F14" s="20">
        <v>113.0831</v>
      </c>
      <c r="G14" s="20"/>
      <c r="H14" s="20">
        <v>117.2086</v>
      </c>
      <c r="I14" s="20"/>
      <c r="J14" s="20">
        <v>114.1969</v>
      </c>
      <c r="K14" s="20"/>
      <c r="L14" s="20">
        <v>116.9697</v>
      </c>
      <c r="M14" s="20"/>
      <c r="N14" s="20">
        <v>114.46</v>
      </c>
      <c r="O14" s="20"/>
      <c r="P14" s="20">
        <v>22.3992</v>
      </c>
      <c r="Q14" s="20">
        <v>18.744599999999998</v>
      </c>
      <c r="R14" s="20">
        <v>114.4443</v>
      </c>
      <c r="S14" s="20">
        <v>118.7047</v>
      </c>
      <c r="T14" s="20">
        <v>112.18600000000001</v>
      </c>
      <c r="U14" s="20">
        <v>117.8385</v>
      </c>
      <c r="V14" s="19">
        <v>112.7782</v>
      </c>
      <c r="X14" s="19">
        <v>115.54810000000001</v>
      </c>
      <c r="Y14" s="19">
        <v>116.91840000000001</v>
      </c>
      <c r="Z14" s="19">
        <v>114.68559999999999</v>
      </c>
      <c r="AB14" s="19">
        <v>113.5269</v>
      </c>
      <c r="AD14" s="19">
        <v>115.7368</v>
      </c>
      <c r="AF14" s="19">
        <v>114.1383</v>
      </c>
      <c r="AH14" s="19">
        <v>110.87130000000001</v>
      </c>
      <c r="AJ14" s="19">
        <v>115.6378</v>
      </c>
      <c r="AL14" s="19">
        <v>117.4213</v>
      </c>
      <c r="AN14" s="19">
        <v>115.98090000000001</v>
      </c>
      <c r="AP14" s="19">
        <v>113.6853</v>
      </c>
      <c r="AR14" s="19">
        <v>102.0885</v>
      </c>
      <c r="AT14" s="19">
        <v>104.26479999999999</v>
      </c>
      <c r="AV14" s="19">
        <v>104.6078</v>
      </c>
      <c r="AX14" s="19">
        <v>103.59829999999999</v>
      </c>
      <c r="AZ14" s="19">
        <v>89.250799999999998</v>
      </c>
      <c r="BA14" s="19">
        <v>6.2525000000000004</v>
      </c>
      <c r="BC14" s="11" t="str">
        <f ca="1">INDIRECT(ADDRESS(1, MATCH(MAX(D14:BA14),D14:BA14,0)+3, 4),TRUE)</f>
        <v>BCSMD</v>
      </c>
      <c r="BD14" s="11"/>
      <c r="BE14" s="11" t="str">
        <f t="shared" ref="BE14" ca="1" si="3">BC14</f>
        <v>BCSMD</v>
      </c>
    </row>
    <row r="15" spans="1:57" x14ac:dyDescent="0.3">
      <c r="A15" s="26"/>
      <c r="B15" s="25" t="s">
        <v>49</v>
      </c>
      <c r="C15" s="23" t="s">
        <v>23</v>
      </c>
      <c r="D15" s="20">
        <v>104.01349999999999</v>
      </c>
      <c r="E15" s="20"/>
      <c r="F15" s="20">
        <v>111.6138</v>
      </c>
      <c r="G15" s="20"/>
      <c r="H15" s="20">
        <v>92.326700000000002</v>
      </c>
      <c r="I15" s="20"/>
      <c r="J15" s="20">
        <v>106.4714</v>
      </c>
      <c r="K15" s="20"/>
      <c r="L15" s="20">
        <v>92.561999999999998</v>
      </c>
      <c r="M15" s="20"/>
      <c r="N15" s="20">
        <v>107.95950000000001</v>
      </c>
      <c r="O15" s="20"/>
      <c r="P15" s="20">
        <v>10.0116</v>
      </c>
      <c r="Q15" s="20">
        <v>4.8449</v>
      </c>
      <c r="R15" s="20">
        <v>46.135599999999997</v>
      </c>
      <c r="S15" s="20">
        <v>46.2042</v>
      </c>
      <c r="T15" s="20">
        <v>45.362699999999997</v>
      </c>
      <c r="U15" s="20">
        <v>46.090400000000002</v>
      </c>
      <c r="V15" s="19">
        <v>89.213300000000004</v>
      </c>
      <c r="X15" s="19">
        <v>82.659300000000002</v>
      </c>
      <c r="Y15" s="19">
        <v>82.760199999999998</v>
      </c>
      <c r="Z15" s="19">
        <v>114.545</v>
      </c>
      <c r="AB15" s="19">
        <v>46.838299999999997</v>
      </c>
      <c r="AD15" s="19">
        <v>83.9482</v>
      </c>
      <c r="AF15" s="19">
        <v>83.379800000000003</v>
      </c>
      <c r="AH15" s="19">
        <v>110.3309</v>
      </c>
      <c r="AJ15" s="19">
        <v>47.489199999999997</v>
      </c>
      <c r="AL15" s="19">
        <v>85.327799999999996</v>
      </c>
      <c r="AN15" s="19">
        <v>82.437299999999993</v>
      </c>
      <c r="AP15" s="19">
        <v>111.0857</v>
      </c>
      <c r="AR15" s="19">
        <v>47.614600000000003</v>
      </c>
      <c r="AT15" s="19">
        <v>74.994799999999998</v>
      </c>
      <c r="AV15" s="19">
        <v>52.563600000000001</v>
      </c>
      <c r="AX15" s="19">
        <v>88.780900000000003</v>
      </c>
      <c r="AZ15" s="19">
        <v>38.128100000000003</v>
      </c>
      <c r="BA15" s="19">
        <v>7.8745000000000003</v>
      </c>
      <c r="BC15" s="11" t="str">
        <f ca="1">INDIRECT(ADDRESS(1, MATCH(MAX(D15:BA15),D15:BA15,0)+3, 4),TRUE)</f>
        <v>MIOARPW</v>
      </c>
      <c r="BD15" s="11" t="str">
        <f t="shared" ref="BD15" ca="1" si="4">BC15</f>
        <v>MIOARPW</v>
      </c>
      <c r="BE15" s="11"/>
    </row>
    <row r="16" spans="1:57" x14ac:dyDescent="0.3">
      <c r="A16" s="26"/>
      <c r="B16" s="26"/>
      <c r="C16" s="23" t="s">
        <v>84</v>
      </c>
      <c r="D16" s="20">
        <v>291.4169</v>
      </c>
      <c r="E16" s="20"/>
      <c r="F16" s="20">
        <v>287.27929999999998</v>
      </c>
      <c r="G16" s="20"/>
      <c r="H16" s="20">
        <v>298.8981</v>
      </c>
      <c r="I16" s="20"/>
      <c r="J16" s="20">
        <v>297.22859999999997</v>
      </c>
      <c r="K16" s="20"/>
      <c r="L16" s="20">
        <v>302.226</v>
      </c>
      <c r="M16" s="20"/>
      <c r="N16" s="20">
        <v>297.78609999999998</v>
      </c>
      <c r="O16" s="20"/>
      <c r="P16" s="20">
        <v>58.796399999999998</v>
      </c>
      <c r="Q16" s="20">
        <v>59.762599999999999</v>
      </c>
      <c r="R16" s="20">
        <v>294.12560000000002</v>
      </c>
      <c r="S16" s="20">
        <v>290.34800000000001</v>
      </c>
      <c r="T16" s="20">
        <v>289.97250000000003</v>
      </c>
      <c r="U16" s="20">
        <v>293.66320000000002</v>
      </c>
      <c r="V16" s="19">
        <v>294.10919999999999</v>
      </c>
      <c r="X16" s="19">
        <v>309.43689999999998</v>
      </c>
      <c r="Y16" s="19">
        <v>311.07260000000002</v>
      </c>
      <c r="Z16" s="19">
        <v>295.44729999999998</v>
      </c>
      <c r="AB16" s="19">
        <v>294.94600000000003</v>
      </c>
      <c r="AD16" s="19">
        <v>293.91149999999999</v>
      </c>
      <c r="AF16" s="19">
        <v>294.78870000000001</v>
      </c>
      <c r="AH16" s="19">
        <v>295.86110000000002</v>
      </c>
      <c r="AJ16" s="19">
        <v>297.5095</v>
      </c>
      <c r="AL16" s="19">
        <v>298.26589999999999</v>
      </c>
      <c r="AN16" s="19">
        <v>297.95069999999998</v>
      </c>
      <c r="AP16" s="19">
        <v>295.03640000000001</v>
      </c>
      <c r="AR16" s="19">
        <v>299.2595</v>
      </c>
      <c r="AT16" s="19">
        <v>273.63869999999997</v>
      </c>
      <c r="AV16" s="19">
        <v>213.8656</v>
      </c>
      <c r="AX16" s="19">
        <v>273.68220000000002</v>
      </c>
      <c r="AZ16" s="19">
        <v>234.66329999999999</v>
      </c>
      <c r="BA16" s="19">
        <v>34.3857</v>
      </c>
      <c r="BC16" s="11" t="str">
        <f ca="1">INDIRECT(ADDRESS(1, MATCH(MAX(D16:BA16),D16:BA16,0)+3, 4),TRUE)</f>
        <v>MIOARD</v>
      </c>
      <c r="BD16" s="11"/>
      <c r="BE16" s="11" t="str">
        <f t="shared" ref="BE16" ca="1" si="5">BC16</f>
        <v>MIOARD</v>
      </c>
    </row>
    <row r="17" spans="1:57" x14ac:dyDescent="0.3">
      <c r="A17" s="32" t="s">
        <v>57</v>
      </c>
      <c r="B17" s="26"/>
      <c r="C17" s="2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20">
        <v>55.060299999999998</v>
      </c>
      <c r="E18" s="20">
        <v>49.2759</v>
      </c>
      <c r="F18" s="20">
        <v>63.932899999999997</v>
      </c>
      <c r="G18" s="20">
        <v>49.340899999999998</v>
      </c>
      <c r="H18" s="20">
        <v>55.052100000000003</v>
      </c>
      <c r="I18" s="20">
        <v>63.751899999999999</v>
      </c>
      <c r="J18" s="20">
        <v>61.810200000000002</v>
      </c>
      <c r="K18" s="20">
        <v>62.657499999999999</v>
      </c>
      <c r="L18" s="20">
        <v>54.610399999999998</v>
      </c>
      <c r="M18" s="20">
        <v>63.049599999999998</v>
      </c>
      <c r="N18" s="20">
        <v>63.243600000000001</v>
      </c>
      <c r="O18" s="20">
        <v>62.618000000000002</v>
      </c>
      <c r="P18" s="20">
        <v>8.0745000000000005</v>
      </c>
      <c r="Q18" s="20">
        <v>7.9821</v>
      </c>
      <c r="R18" s="20">
        <v>38.822800000000001</v>
      </c>
      <c r="S18" s="20">
        <v>43.860300000000002</v>
      </c>
      <c r="T18" s="20">
        <v>38.8673</v>
      </c>
      <c r="U18" s="20">
        <v>43.348100000000002</v>
      </c>
      <c r="V18" s="19">
        <v>50.244700000000002</v>
      </c>
      <c r="W18" s="19">
        <v>54.722700000000003</v>
      </c>
      <c r="X18" s="19">
        <v>47.458100000000002</v>
      </c>
      <c r="Y18" s="19">
        <v>47.949800000000003</v>
      </c>
      <c r="Z18" s="19">
        <v>59.424100000000003</v>
      </c>
      <c r="AA18" s="19">
        <v>54.735399999999998</v>
      </c>
      <c r="AB18" s="19">
        <v>38.686999999999998</v>
      </c>
      <c r="AC18" s="19">
        <v>43.458799999999997</v>
      </c>
      <c r="AD18" s="19">
        <v>50.146099999999997</v>
      </c>
      <c r="AE18" s="19">
        <v>51.055100000000003</v>
      </c>
      <c r="AF18" s="19">
        <v>48.458300000000001</v>
      </c>
      <c r="AG18" s="19">
        <v>48.097200000000001</v>
      </c>
      <c r="AH18" s="19">
        <v>59.426299999999998</v>
      </c>
      <c r="AJ18" s="19">
        <v>39.648299999999999</v>
      </c>
      <c r="AK18" s="19">
        <v>43.884300000000003</v>
      </c>
      <c r="AL18" s="19">
        <v>50.603499999999997</v>
      </c>
      <c r="AN18" s="19">
        <v>48.6965</v>
      </c>
      <c r="AO18" s="19">
        <v>48.545900000000003</v>
      </c>
      <c r="AP18" s="19">
        <v>60.572400000000002</v>
      </c>
      <c r="AR18" s="19">
        <v>31.970600000000001</v>
      </c>
      <c r="AS18" s="19">
        <v>45.379399999999997</v>
      </c>
      <c r="AT18" s="19">
        <v>31.041699999999999</v>
      </c>
      <c r="AV18" s="19">
        <v>40.225999999999999</v>
      </c>
      <c r="AW18" s="19">
        <v>42.503700000000002</v>
      </c>
      <c r="AX18" s="19">
        <v>43.225999999999999</v>
      </c>
      <c r="AZ18" s="19">
        <v>43.811199999999999</v>
      </c>
      <c r="BA18" s="19">
        <v>4.0012999999999996</v>
      </c>
      <c r="BC18" s="11" t="str">
        <f ca="1">INDIRECT(ADDRESS(1, MATCH(MAX(D18:BA18),D18:BA18,0)+3, 4),TRUE)</f>
        <v>MIOAREPW</v>
      </c>
      <c r="BD18" s="11" t="str">
        <f ca="1">BC18</f>
        <v>MIOAREPW</v>
      </c>
      <c r="BE18" s="11"/>
    </row>
    <row r="19" spans="1:57" x14ac:dyDescent="0.3">
      <c r="A19" s="26"/>
      <c r="B19" s="26"/>
      <c r="C19" s="23" t="s">
        <v>84</v>
      </c>
      <c r="D19" s="20">
        <v>176.9203</v>
      </c>
      <c r="E19" s="20"/>
      <c r="F19" s="20">
        <v>181.50059999999999</v>
      </c>
      <c r="G19" s="20"/>
      <c r="H19" s="20">
        <v>177.78739999999999</v>
      </c>
      <c r="I19" s="20"/>
      <c r="J19" s="20">
        <v>183.4554</v>
      </c>
      <c r="K19" s="20"/>
      <c r="L19" s="20">
        <v>182.47059999999999</v>
      </c>
      <c r="M19" s="20"/>
      <c r="N19" s="20">
        <v>185.2251</v>
      </c>
      <c r="O19" s="20"/>
      <c r="P19" s="20">
        <v>42.348300000000002</v>
      </c>
      <c r="Q19" s="20">
        <v>40.771599999999999</v>
      </c>
      <c r="R19" s="20">
        <v>180.18719999999999</v>
      </c>
      <c r="S19" s="20">
        <v>182.36619999999999</v>
      </c>
      <c r="T19" s="20">
        <v>178.2259</v>
      </c>
      <c r="U19" s="20">
        <v>182.09469999999999</v>
      </c>
      <c r="V19" s="19">
        <v>178.74340000000001</v>
      </c>
      <c r="X19" s="19">
        <v>183.1508</v>
      </c>
      <c r="Y19" s="19">
        <v>183.59719999999999</v>
      </c>
      <c r="Z19" s="19">
        <v>183.0873</v>
      </c>
      <c r="AB19" s="19">
        <v>178.42580000000001</v>
      </c>
      <c r="AC19" s="19">
        <v>181.81200000000001</v>
      </c>
      <c r="AD19" s="19">
        <v>176.56290000000001</v>
      </c>
      <c r="AF19" s="19">
        <v>181.5958</v>
      </c>
      <c r="AG19" s="19">
        <v>181.65700000000001</v>
      </c>
      <c r="AH19" s="19">
        <v>183.21799999999999</v>
      </c>
      <c r="AJ19" s="19">
        <v>179.12559999999999</v>
      </c>
      <c r="AK19" s="19">
        <v>185.0027</v>
      </c>
      <c r="AL19" s="19">
        <v>181.3544</v>
      </c>
      <c r="AN19" s="19">
        <v>185.51339999999999</v>
      </c>
      <c r="AO19" s="19">
        <v>186.2107</v>
      </c>
      <c r="AP19" s="19">
        <v>184.30600000000001</v>
      </c>
      <c r="AR19" s="19">
        <v>145.1885</v>
      </c>
      <c r="AS19" s="19">
        <v>111.4855</v>
      </c>
      <c r="AT19" s="19">
        <v>144.82640000000001</v>
      </c>
      <c r="AV19" s="19">
        <v>138.24340000000001</v>
      </c>
      <c r="AW19" s="19">
        <v>159.33789999999999</v>
      </c>
      <c r="AX19" s="19">
        <v>133.8364</v>
      </c>
      <c r="AZ19" s="19">
        <v>154.5223</v>
      </c>
      <c r="BA19" s="19">
        <v>20.0427</v>
      </c>
      <c r="BC19" s="11" t="str">
        <f t="shared" ref="BC19:BC26" ca="1" si="6">INDIRECT(ADDRESS(1, MATCH(MAX(AC19:BA19),AC19:BA19,0)+3, 4),TRUE)</f>
        <v>BCS</v>
      </c>
      <c r="BD19" s="11"/>
      <c r="BE19" s="11" t="str">
        <f ca="1">BC19</f>
        <v>BCS</v>
      </c>
    </row>
    <row r="20" spans="1:57" x14ac:dyDescent="0.3">
      <c r="A20" s="26"/>
      <c r="B20" s="25" t="s">
        <v>49</v>
      </c>
      <c r="C20" s="23" t="s">
        <v>23</v>
      </c>
      <c r="D20" s="20">
        <v>146.13380000000001</v>
      </c>
      <c r="E20" s="20"/>
      <c r="F20" s="20">
        <v>166.98140000000001</v>
      </c>
      <c r="G20" s="20"/>
      <c r="H20" s="20">
        <v>148.5813</v>
      </c>
      <c r="I20" s="20"/>
      <c r="J20" s="20">
        <v>166.56309999999999</v>
      </c>
      <c r="K20" s="20"/>
      <c r="L20" s="20">
        <v>148.16919999999999</v>
      </c>
      <c r="M20" s="20"/>
      <c r="N20" s="20">
        <v>165.9299</v>
      </c>
      <c r="O20" s="20"/>
      <c r="P20" s="20">
        <v>23.0488</v>
      </c>
      <c r="Q20" s="20">
        <v>21.543199999999999</v>
      </c>
      <c r="R20" s="20">
        <v>103.91070000000001</v>
      </c>
      <c r="S20" s="20">
        <v>104.3642</v>
      </c>
      <c r="T20" s="20">
        <v>103.93770000000001</v>
      </c>
      <c r="U20" s="20">
        <v>105.3212</v>
      </c>
      <c r="V20" s="19">
        <v>134.4615</v>
      </c>
      <c r="X20" s="19">
        <v>131.6953</v>
      </c>
      <c r="Y20" s="19">
        <v>131.20949999999999</v>
      </c>
      <c r="Z20" s="19">
        <v>157.84960000000001</v>
      </c>
      <c r="AB20" s="19">
        <v>104.72580000000001</v>
      </c>
      <c r="AD20" s="19">
        <v>134.97900000000001</v>
      </c>
      <c r="AF20" s="19">
        <v>131.94999999999999</v>
      </c>
      <c r="AH20" s="19">
        <v>156.3254</v>
      </c>
      <c r="AJ20" s="19">
        <v>106.1073</v>
      </c>
      <c r="AL20" s="19">
        <v>135.46129999999999</v>
      </c>
      <c r="AN20" s="19">
        <v>122.896</v>
      </c>
      <c r="AP20" s="19">
        <v>157.39240000000001</v>
      </c>
      <c r="AR20" s="19">
        <v>82.573700000000002</v>
      </c>
      <c r="AT20" s="19">
        <v>83.763999999999996</v>
      </c>
      <c r="AV20" s="19">
        <v>114.3587</v>
      </c>
      <c r="AX20" s="19">
        <v>105.0538</v>
      </c>
      <c r="AZ20" s="19">
        <v>116.4177</v>
      </c>
      <c r="BA20" s="19">
        <v>13.2218</v>
      </c>
      <c r="BC20" s="11" t="str">
        <f ca="1">INDIRECT(ADDRESS(1, MATCH(MAX(AC20:BA20),AC20:BA20,0)+3, 4),TRUE)</f>
        <v>BCSD</v>
      </c>
      <c r="BD20" s="11" t="str">
        <f ca="1">BC20</f>
        <v>BCSD</v>
      </c>
      <c r="BE20" s="11"/>
    </row>
    <row r="21" spans="1:57" x14ac:dyDescent="0.3">
      <c r="A21" s="26"/>
      <c r="B21" s="26"/>
      <c r="C21" s="23" t="s">
        <v>84</v>
      </c>
      <c r="D21" s="20">
        <v>455.93900000000002</v>
      </c>
      <c r="E21" s="20"/>
      <c r="F21" s="20">
        <v>461.49209999999999</v>
      </c>
      <c r="G21" s="20"/>
      <c r="H21" s="20">
        <v>453.20960000000002</v>
      </c>
      <c r="I21" s="20"/>
      <c r="J21" s="20">
        <v>471.25299999999999</v>
      </c>
      <c r="K21" s="20"/>
      <c r="L21" s="20">
        <v>462.06110000000001</v>
      </c>
      <c r="M21" s="20"/>
      <c r="N21" s="20">
        <v>476.86900000000003</v>
      </c>
      <c r="O21" s="20"/>
      <c r="P21" s="20">
        <v>106.6536</v>
      </c>
      <c r="Q21" s="20">
        <v>105.6281</v>
      </c>
      <c r="R21" s="20">
        <v>456.37540000000001</v>
      </c>
      <c r="S21" s="20">
        <v>460.11020000000002</v>
      </c>
      <c r="T21" s="20">
        <v>459.82260000000002</v>
      </c>
      <c r="U21" s="20">
        <v>465.09570000000002</v>
      </c>
      <c r="V21" s="19">
        <v>461.35219999999998</v>
      </c>
      <c r="X21" s="19">
        <v>466.3673</v>
      </c>
      <c r="Y21" s="19">
        <v>464.57440000000003</v>
      </c>
      <c r="Z21" s="19">
        <v>463.46390000000002</v>
      </c>
      <c r="AB21" s="19">
        <v>453.46440000000001</v>
      </c>
      <c r="AD21" s="19">
        <v>455.63459999999998</v>
      </c>
      <c r="AF21" s="19">
        <v>471.916</v>
      </c>
      <c r="AH21" s="19">
        <v>467.82619999999997</v>
      </c>
      <c r="AJ21" s="19">
        <v>462.49630000000002</v>
      </c>
      <c r="AL21" s="19">
        <v>468.5702</v>
      </c>
      <c r="AN21" s="19">
        <v>475.4753</v>
      </c>
      <c r="AP21" s="19">
        <v>476.91039999999998</v>
      </c>
      <c r="AR21" s="19">
        <v>376.30489999999998</v>
      </c>
      <c r="AT21" s="19">
        <v>315.11989999999997</v>
      </c>
      <c r="AV21" s="19">
        <v>389.30930000000001</v>
      </c>
      <c r="AX21" s="19">
        <v>375.69760000000002</v>
      </c>
      <c r="AZ21" s="19">
        <v>399.46609999999998</v>
      </c>
      <c r="BA21" s="19">
        <v>41.389899999999997</v>
      </c>
      <c r="BC21" s="11" t="str">
        <f t="shared" ca="1" si="6"/>
        <v>BCSD</v>
      </c>
      <c r="BD21" s="11"/>
      <c r="BE21" s="11" t="str">
        <f ca="1">BC21</f>
        <v>BCSD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20">
        <v>52.752899999999997</v>
      </c>
      <c r="E23" s="20"/>
      <c r="F23" s="20">
        <v>56.442100000000003</v>
      </c>
      <c r="G23" s="20"/>
      <c r="H23" s="20">
        <v>47.188699999999997</v>
      </c>
      <c r="I23" s="20"/>
      <c r="J23" s="20">
        <v>53.459499999999998</v>
      </c>
      <c r="K23" s="20"/>
      <c r="L23" s="20">
        <v>47.1417</v>
      </c>
      <c r="M23" s="20"/>
      <c r="N23" s="20">
        <v>53.395299999999999</v>
      </c>
      <c r="O23" s="20"/>
      <c r="P23" s="20">
        <v>6.3582000000000001</v>
      </c>
      <c r="Q23" s="20">
        <v>6.0214999999999996</v>
      </c>
      <c r="R23" s="20">
        <v>26.566500000000001</v>
      </c>
      <c r="S23" s="20">
        <v>29.860299999999999</v>
      </c>
      <c r="T23" s="20">
        <v>26.017900000000001</v>
      </c>
      <c r="U23" s="20">
        <v>30.0152</v>
      </c>
      <c r="V23" s="19">
        <v>47.169899999999998</v>
      </c>
      <c r="X23" s="19">
        <v>44.568600000000004</v>
      </c>
      <c r="Y23" s="19">
        <v>44.454099999999997</v>
      </c>
      <c r="Z23" s="19">
        <v>58.535299999999999</v>
      </c>
      <c r="AB23" s="19">
        <v>26.666799999999999</v>
      </c>
      <c r="AD23" s="19">
        <v>45.808100000000003</v>
      </c>
      <c r="AF23" s="19">
        <v>40.194800000000001</v>
      </c>
      <c r="AH23" s="19">
        <v>54.66</v>
      </c>
      <c r="AJ23" s="19">
        <v>27.376300000000001</v>
      </c>
      <c r="AL23" s="19">
        <v>44.884999999999998</v>
      </c>
      <c r="AN23" s="19">
        <v>41.798499999999997</v>
      </c>
      <c r="AP23" s="19">
        <v>55.738399999999999</v>
      </c>
      <c r="AR23" s="19">
        <v>25.578099999999999</v>
      </c>
      <c r="AT23" s="19">
        <v>34.924500000000002</v>
      </c>
      <c r="AV23" s="19">
        <v>35.832299999999996</v>
      </c>
      <c r="AX23" s="19">
        <v>40.021599999999999</v>
      </c>
      <c r="AZ23" s="19">
        <v>20.102599999999999</v>
      </c>
      <c r="BA23" s="19">
        <v>4.2916999999999996</v>
      </c>
      <c r="BC23" s="11" t="str">
        <f t="shared" ca="1" si="6"/>
        <v>BCSD</v>
      </c>
      <c r="BD23" s="11" t="str">
        <f t="shared" ref="BD23" ca="1" si="7">BC23</f>
        <v>BCSD</v>
      </c>
      <c r="BE23" s="11"/>
    </row>
    <row r="24" spans="1:57" x14ac:dyDescent="0.3">
      <c r="A24" s="26"/>
      <c r="B24" s="26"/>
      <c r="C24" s="23" t="s">
        <v>84</v>
      </c>
      <c r="D24" s="20">
        <v>155.1848</v>
      </c>
      <c r="E24" s="20"/>
      <c r="F24" s="20">
        <v>151.45830000000001</v>
      </c>
      <c r="G24" s="20"/>
      <c r="H24" s="20">
        <v>152.92099999999999</v>
      </c>
      <c r="I24" s="20"/>
      <c r="J24" s="20">
        <v>147.97489999999999</v>
      </c>
      <c r="K24" s="20"/>
      <c r="L24" s="20">
        <v>152.97499999999999</v>
      </c>
      <c r="M24" s="20"/>
      <c r="N24" s="20">
        <v>149.72399999999999</v>
      </c>
      <c r="O24" s="20"/>
      <c r="P24" s="20">
        <v>31.3294</v>
      </c>
      <c r="Q24" s="20">
        <v>30.669</v>
      </c>
      <c r="R24" s="20">
        <v>155.0692</v>
      </c>
      <c r="S24" s="20">
        <v>157.56610000000001</v>
      </c>
      <c r="T24" s="20">
        <v>152.97569999999999</v>
      </c>
      <c r="U24" s="20">
        <v>156.6738</v>
      </c>
      <c r="V24" s="19">
        <v>155.9042</v>
      </c>
      <c r="X24" s="19">
        <v>154.9761</v>
      </c>
      <c r="Y24" s="19">
        <v>155.19820000000001</v>
      </c>
      <c r="Z24" s="19">
        <v>150.79640000000001</v>
      </c>
      <c r="AB24" s="19">
        <v>153.1814</v>
      </c>
      <c r="AD24" s="19">
        <v>155.4023</v>
      </c>
      <c r="AF24" s="19">
        <v>147.85159999999999</v>
      </c>
      <c r="AH24" s="19">
        <v>147.40700000000001</v>
      </c>
      <c r="AJ24" s="19">
        <v>155.5291</v>
      </c>
      <c r="AL24" s="19">
        <v>154.29089999999999</v>
      </c>
      <c r="AN24" s="19">
        <v>150.7627</v>
      </c>
      <c r="AP24" s="19">
        <v>147.69130000000001</v>
      </c>
      <c r="AR24" s="19">
        <v>129.73910000000001</v>
      </c>
      <c r="AT24" s="19">
        <v>139.27680000000001</v>
      </c>
      <c r="AV24" s="19">
        <v>127.5536</v>
      </c>
      <c r="AX24" s="19">
        <v>121.2963</v>
      </c>
      <c r="AZ24" s="19">
        <v>112.7598</v>
      </c>
      <c r="BA24" s="19">
        <v>14.0527</v>
      </c>
      <c r="BC24" s="11" t="str">
        <f t="shared" ca="1" si="6"/>
        <v>DAG1RDEPW</v>
      </c>
      <c r="BD24" s="11"/>
      <c r="BE24" s="11" t="str">
        <f t="shared" ref="BE24" ca="1" si="8">BC24</f>
        <v>DAG1RDEPW</v>
      </c>
    </row>
    <row r="25" spans="1:57" x14ac:dyDescent="0.3">
      <c r="A25" s="26"/>
      <c r="B25" s="25" t="s">
        <v>49</v>
      </c>
      <c r="C25" s="23" t="s">
        <v>23</v>
      </c>
      <c r="D25" s="20">
        <v>140.28659999999999</v>
      </c>
      <c r="E25" s="20"/>
      <c r="F25" s="20">
        <v>151.6001</v>
      </c>
      <c r="G25" s="20"/>
      <c r="H25" s="20">
        <v>124.1567</v>
      </c>
      <c r="I25" s="20"/>
      <c r="J25" s="20">
        <v>143.017</v>
      </c>
      <c r="K25" s="20"/>
      <c r="L25" s="20">
        <v>124.96939999999999</v>
      </c>
      <c r="M25" s="20"/>
      <c r="N25" s="20">
        <v>143.62520000000001</v>
      </c>
      <c r="O25" s="20"/>
      <c r="P25" s="20">
        <v>14.7913</v>
      </c>
      <c r="Q25" s="20">
        <v>7.1961000000000004</v>
      </c>
      <c r="R25" s="20">
        <v>73.384100000000004</v>
      </c>
      <c r="S25" s="20">
        <v>75.815899999999999</v>
      </c>
      <c r="T25" s="20">
        <v>73.889600000000002</v>
      </c>
      <c r="U25" s="20">
        <v>76.202399999999997</v>
      </c>
      <c r="V25" s="19">
        <v>125.93980000000001</v>
      </c>
      <c r="X25" s="19">
        <v>114.3245</v>
      </c>
      <c r="Y25" s="19">
        <v>114.88079999999999</v>
      </c>
      <c r="Z25" s="19">
        <v>153.26730000000001</v>
      </c>
      <c r="AB25" s="19">
        <v>69.617099999999994</v>
      </c>
      <c r="AD25" s="19">
        <v>117.4002</v>
      </c>
      <c r="AF25" s="19">
        <v>109.33710000000001</v>
      </c>
      <c r="AH25" s="19">
        <v>149.4847</v>
      </c>
      <c r="AJ25" s="19">
        <v>72.208500000000001</v>
      </c>
      <c r="AL25" s="19">
        <v>122.18389999999999</v>
      </c>
      <c r="AN25" s="19">
        <v>111.4151</v>
      </c>
      <c r="AP25" s="19">
        <v>148.57769999999999</v>
      </c>
      <c r="AR25" s="19">
        <v>75.688299999999998</v>
      </c>
      <c r="AT25" s="19">
        <v>87.782899999999998</v>
      </c>
      <c r="AV25" s="19">
        <v>73.986900000000006</v>
      </c>
      <c r="AX25" s="19">
        <v>110.9898</v>
      </c>
      <c r="AZ25" s="19">
        <v>54.536900000000003</v>
      </c>
      <c r="BA25" s="19">
        <v>14.7277</v>
      </c>
      <c r="BC25" s="11" t="str">
        <f ca="1">INDIRECT(ADDRESS(1, MATCH(MAX(AC25:BA25),AC25:BA25,0)+3, 4),TRUE)</f>
        <v>DAG1DEPW</v>
      </c>
      <c r="BD25" s="11" t="str">
        <f t="shared" ref="BD25" ca="1" si="9">BC25</f>
        <v>DAG1DEPW</v>
      </c>
      <c r="BE25" s="11"/>
    </row>
    <row r="26" spans="1:57" x14ac:dyDescent="0.3">
      <c r="A26" s="26"/>
      <c r="B26" s="26"/>
      <c r="C26" s="23" t="s">
        <v>84</v>
      </c>
      <c r="D26" s="20">
        <v>401.53019999999998</v>
      </c>
      <c r="E26" s="20"/>
      <c r="F26" s="20">
        <v>388.2276</v>
      </c>
      <c r="G26" s="20"/>
      <c r="H26" s="20">
        <v>391.20929999999998</v>
      </c>
      <c r="I26" s="20"/>
      <c r="J26" s="20">
        <v>385.54289999999997</v>
      </c>
      <c r="K26" s="20"/>
      <c r="L26" s="20">
        <v>398.96600000000001</v>
      </c>
      <c r="M26" s="20"/>
      <c r="N26" s="20">
        <v>393.76710000000003</v>
      </c>
      <c r="O26" s="20"/>
      <c r="P26" s="20">
        <v>79.008899999999997</v>
      </c>
      <c r="Q26" s="20">
        <v>83.2851</v>
      </c>
      <c r="R26" s="20">
        <v>401.03469999999999</v>
      </c>
      <c r="S26" s="20">
        <v>409.40480000000002</v>
      </c>
      <c r="T26" s="20">
        <v>401.4683</v>
      </c>
      <c r="U26" s="20">
        <v>409.94110000000001</v>
      </c>
      <c r="V26" s="19">
        <v>406.09820000000002</v>
      </c>
      <c r="X26" s="19">
        <v>406.49400000000003</v>
      </c>
      <c r="Y26" s="19">
        <v>403.92809999999997</v>
      </c>
      <c r="Z26" s="19">
        <v>389.66829999999999</v>
      </c>
      <c r="AB26" s="19">
        <v>397.24560000000002</v>
      </c>
      <c r="AD26" s="19">
        <v>403.81060000000002</v>
      </c>
      <c r="AF26" s="19">
        <v>390.4205</v>
      </c>
      <c r="AH26" s="19">
        <v>385.31279999999998</v>
      </c>
      <c r="AJ26" s="19">
        <v>402.59120000000001</v>
      </c>
      <c r="AL26" s="19">
        <v>402.2287</v>
      </c>
      <c r="AN26" s="19">
        <v>395.54129999999998</v>
      </c>
      <c r="AP26" s="19">
        <v>382.99430000000001</v>
      </c>
      <c r="AR26" s="19">
        <v>376.76670000000001</v>
      </c>
      <c r="AT26" s="19">
        <v>349.9271</v>
      </c>
      <c r="AV26" s="19">
        <v>292.92349999999999</v>
      </c>
      <c r="AX26" s="19">
        <v>335.63080000000002</v>
      </c>
      <c r="AZ26" s="19">
        <v>289.92570000000001</v>
      </c>
      <c r="BA26" s="19">
        <v>51.433500000000002</v>
      </c>
      <c r="BC26" s="11" t="str">
        <f t="shared" ca="1" si="6"/>
        <v>MIOADEPW</v>
      </c>
      <c r="BD26" s="11"/>
      <c r="BE26" s="11" t="str">
        <f t="shared" ref="BE26" ca="1" si="10">BC26</f>
        <v>MIOADEPW</v>
      </c>
    </row>
    <row r="27" spans="1:57" x14ac:dyDescent="0.3">
      <c r="A27" s="32" t="s">
        <v>58</v>
      </c>
      <c r="B27" s="26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20">
        <v>75.852900000000005</v>
      </c>
      <c r="E28" s="20">
        <v>49.052399999999999</v>
      </c>
      <c r="F28" s="20">
        <v>85.907600000000002</v>
      </c>
      <c r="G28" s="20">
        <v>49.094700000000003</v>
      </c>
      <c r="H28" s="20">
        <v>73.610500000000002</v>
      </c>
      <c r="I28" s="20">
        <v>79.973399999999998</v>
      </c>
      <c r="J28" s="20">
        <v>84.4221</v>
      </c>
      <c r="K28" s="20">
        <v>79.362499999999997</v>
      </c>
      <c r="L28" s="20">
        <v>72.616200000000006</v>
      </c>
      <c r="M28" s="20">
        <v>79.500299999999996</v>
      </c>
      <c r="N28" s="20">
        <v>84.669499999999999</v>
      </c>
      <c r="O28" s="20">
        <v>79.888900000000007</v>
      </c>
      <c r="P28" s="20">
        <v>12.273300000000001</v>
      </c>
      <c r="Q28" s="20">
        <v>12.5785</v>
      </c>
      <c r="R28" s="20">
        <v>60.157899999999998</v>
      </c>
      <c r="S28" s="20">
        <v>67.096500000000006</v>
      </c>
      <c r="T28" s="20">
        <v>59.785200000000003</v>
      </c>
      <c r="U28" s="20">
        <v>66.670400000000001</v>
      </c>
      <c r="V28" s="19">
        <v>72.911799999999999</v>
      </c>
      <c r="W28" s="19">
        <v>54.903399999999998</v>
      </c>
      <c r="X28" s="19">
        <v>70.101299999999995</v>
      </c>
      <c r="Y28" s="19">
        <v>69.754900000000006</v>
      </c>
      <c r="Z28" s="19">
        <v>83.544799999999995</v>
      </c>
      <c r="AA28" s="19">
        <v>54.776800000000001</v>
      </c>
      <c r="AB28" s="19">
        <v>58.423999999999999</v>
      </c>
      <c r="AC28" s="19">
        <v>68.2256</v>
      </c>
      <c r="AD28" s="19">
        <v>73.914900000000003</v>
      </c>
      <c r="AE28" s="19">
        <v>51.028700000000001</v>
      </c>
      <c r="AF28" s="19">
        <v>69.977699999999999</v>
      </c>
      <c r="AG28" s="19">
        <v>70.162800000000004</v>
      </c>
      <c r="AH28" s="19">
        <v>82.915199999999999</v>
      </c>
      <c r="AJ28" s="19">
        <v>60.069299999999998</v>
      </c>
      <c r="AK28" s="19">
        <v>69.608099999999993</v>
      </c>
      <c r="AL28" s="19">
        <v>73.4191</v>
      </c>
      <c r="AN28" s="19">
        <v>71.4178</v>
      </c>
      <c r="AO28" s="19">
        <v>70.891099999999994</v>
      </c>
      <c r="AP28" s="19">
        <v>83.391900000000007</v>
      </c>
      <c r="AR28" s="19">
        <v>44.933999999999997</v>
      </c>
      <c r="AS28" s="19">
        <v>54.620100000000001</v>
      </c>
      <c r="AT28" s="19">
        <v>41.162999999999997</v>
      </c>
      <c r="AV28" s="19">
        <v>48.947899999999997</v>
      </c>
      <c r="AW28" s="19">
        <v>58.311999999999998</v>
      </c>
      <c r="AX28" s="19">
        <v>52.219499999999996</v>
      </c>
      <c r="AZ28" s="19">
        <v>59.3444</v>
      </c>
      <c r="BA28" s="19">
        <v>9.7601999999999993</v>
      </c>
      <c r="BC28" s="11" t="str">
        <f ca="1">INDIRECT(ADDRESS(1, MATCH(MAX(D28:BA28),D28:BA28,0)+3, 4),TRUE)</f>
        <v>MIOAREPW</v>
      </c>
      <c r="BD28" s="11" t="str">
        <f ca="1">BC28</f>
        <v>MIOAREPW</v>
      </c>
      <c r="BE28" s="11"/>
    </row>
    <row r="29" spans="1:57" x14ac:dyDescent="0.3">
      <c r="A29" s="26"/>
      <c r="B29" s="26"/>
      <c r="C29" s="23" t="s">
        <v>84</v>
      </c>
      <c r="D29" s="20">
        <v>242.9393</v>
      </c>
      <c r="E29" s="20"/>
      <c r="F29" s="20">
        <v>244.73910000000001</v>
      </c>
      <c r="G29" s="20"/>
      <c r="H29" s="20">
        <v>238.21100000000001</v>
      </c>
      <c r="I29" s="20"/>
      <c r="J29" s="20">
        <v>243.1799</v>
      </c>
      <c r="K29" s="20"/>
      <c r="L29" s="20">
        <v>238.70099999999999</v>
      </c>
      <c r="M29" s="20"/>
      <c r="N29" s="20">
        <v>245.19479999999999</v>
      </c>
      <c r="O29" s="20"/>
      <c r="P29" s="20">
        <v>57.206299999999999</v>
      </c>
      <c r="Q29" s="20">
        <v>59.849800000000002</v>
      </c>
      <c r="R29" s="20">
        <v>240.9248</v>
      </c>
      <c r="S29" s="20">
        <v>246.09100000000001</v>
      </c>
      <c r="T29" s="20">
        <v>241.6473</v>
      </c>
      <c r="U29" s="20">
        <v>245.3058</v>
      </c>
      <c r="V29" s="19">
        <v>241.50579999999999</v>
      </c>
      <c r="X29" s="19">
        <v>243.22800000000001</v>
      </c>
      <c r="Y29" s="19">
        <v>242.3776</v>
      </c>
      <c r="Z29" s="19">
        <v>242.9787</v>
      </c>
      <c r="AB29" s="19">
        <v>238.46019999999999</v>
      </c>
      <c r="AC29" s="19">
        <v>244.00810000000001</v>
      </c>
      <c r="AD29" s="19">
        <v>239.4348</v>
      </c>
      <c r="AF29" s="19">
        <v>243.71119999999999</v>
      </c>
      <c r="AG29" s="19">
        <v>244.3083</v>
      </c>
      <c r="AH29" s="19">
        <v>242.85130000000001</v>
      </c>
      <c r="AJ29" s="19">
        <v>240.98769999999999</v>
      </c>
      <c r="AK29" s="19">
        <v>246.79150000000001</v>
      </c>
      <c r="AL29" s="19">
        <v>241.09030000000001</v>
      </c>
      <c r="AN29" s="19">
        <v>246.87899999999999</v>
      </c>
      <c r="AO29" s="19">
        <v>245.6001</v>
      </c>
      <c r="AP29" s="19">
        <v>245.53800000000001</v>
      </c>
      <c r="AR29" s="19">
        <v>172.08029999999999</v>
      </c>
      <c r="AS29" s="19">
        <v>120.45529999999999</v>
      </c>
      <c r="AT29" s="19">
        <v>174.553</v>
      </c>
      <c r="AV29" s="19">
        <v>163.566</v>
      </c>
      <c r="AW29" s="19">
        <v>194.7654</v>
      </c>
      <c r="AX29" s="19">
        <v>163.46119999999999</v>
      </c>
      <c r="AZ29" s="19">
        <v>197.3228</v>
      </c>
      <c r="BA29" s="19">
        <v>38.365000000000002</v>
      </c>
      <c r="BC29" s="11" t="str">
        <f ca="1">INDIRECT(ADDRESS(1, MATCH(MAX(D29:BA29),D29:BA29,0)+3, 4),TRUE)</f>
        <v>DAG2R</v>
      </c>
      <c r="BD29" s="11"/>
      <c r="BE29" s="11" t="str">
        <f ca="1">BC29</f>
        <v>DAG2R</v>
      </c>
    </row>
    <row r="30" spans="1:57" x14ac:dyDescent="0.3">
      <c r="A30" s="26"/>
      <c r="B30" s="25" t="s">
        <v>49</v>
      </c>
      <c r="C30" s="23" t="s">
        <v>23</v>
      </c>
      <c r="D30" s="20">
        <v>200.92189999999999</v>
      </c>
      <c r="E30" s="20"/>
      <c r="F30" s="20">
        <v>225.88740000000001</v>
      </c>
      <c r="G30" s="20"/>
      <c r="H30" s="20">
        <v>191.63460000000001</v>
      </c>
      <c r="I30" s="20"/>
      <c r="J30" s="20">
        <v>221.90110000000001</v>
      </c>
      <c r="K30" s="20"/>
      <c r="L30" s="20">
        <v>193.1712</v>
      </c>
      <c r="M30" s="20"/>
      <c r="N30" s="20">
        <v>223.6164</v>
      </c>
      <c r="O30" s="20"/>
      <c r="P30" s="20">
        <v>30.9419</v>
      </c>
      <c r="Q30" s="20">
        <v>28.934000000000001</v>
      </c>
      <c r="R30" s="20">
        <v>159.03819999999999</v>
      </c>
      <c r="S30" s="20">
        <v>166.5514</v>
      </c>
      <c r="T30" s="20">
        <v>158.55090000000001</v>
      </c>
      <c r="U30" s="20">
        <v>167.7432</v>
      </c>
      <c r="V30" s="19">
        <v>190.09299999999999</v>
      </c>
      <c r="X30" s="19">
        <v>185.73859999999999</v>
      </c>
      <c r="Y30" s="19">
        <v>185.3305</v>
      </c>
      <c r="Z30" s="19">
        <v>217.7679</v>
      </c>
      <c r="AB30" s="19">
        <v>156.685</v>
      </c>
      <c r="AD30" s="19">
        <v>191.6514</v>
      </c>
      <c r="AF30" s="19">
        <v>184.1474</v>
      </c>
      <c r="AH30" s="19">
        <v>219.6026</v>
      </c>
      <c r="AJ30" s="19">
        <v>155.48689999999999</v>
      </c>
      <c r="AL30" s="19">
        <v>192.27760000000001</v>
      </c>
      <c r="AN30" s="19">
        <v>167.1711</v>
      </c>
      <c r="AP30" s="19">
        <v>217.8313</v>
      </c>
      <c r="AR30" s="19">
        <v>105.0501</v>
      </c>
      <c r="AT30" s="19">
        <v>106.8775</v>
      </c>
      <c r="AV30" s="19">
        <v>137.0104</v>
      </c>
      <c r="AX30" s="19">
        <v>128.37950000000001</v>
      </c>
      <c r="AZ30" s="19">
        <v>156.1831</v>
      </c>
      <c r="BA30" s="19">
        <v>20.323899999999998</v>
      </c>
      <c r="BC30" s="11" t="str">
        <f ca="1">INDIRECT(ADDRESS(1, MATCH(MAX(D30:BA30),D30:BA30,0)+3, 4),TRUE)</f>
        <v>MIOAREPW</v>
      </c>
      <c r="BD30" s="11" t="str">
        <f ca="1">BC30</f>
        <v>MIOAREPW</v>
      </c>
      <c r="BE30" s="11"/>
    </row>
    <row r="31" spans="1:57" x14ac:dyDescent="0.3">
      <c r="A31" s="26"/>
      <c r="B31" s="26"/>
      <c r="C31" s="23" t="s">
        <v>84</v>
      </c>
      <c r="D31" s="20">
        <v>627.01490000000001</v>
      </c>
      <c r="E31" s="20"/>
      <c r="F31" s="20">
        <v>625.23900000000003</v>
      </c>
      <c r="G31" s="20"/>
      <c r="H31" s="20">
        <v>616.4615</v>
      </c>
      <c r="I31" s="20"/>
      <c r="J31" s="20">
        <v>626.40700000000004</v>
      </c>
      <c r="K31" s="20"/>
      <c r="L31" s="20">
        <v>624.87300000000005</v>
      </c>
      <c r="M31" s="20"/>
      <c r="N31" s="20">
        <v>636.00930000000005</v>
      </c>
      <c r="O31" s="20"/>
      <c r="P31" s="20">
        <v>154.0684</v>
      </c>
      <c r="Q31" s="20">
        <v>153.66800000000001</v>
      </c>
      <c r="R31" s="20">
        <v>621.0634</v>
      </c>
      <c r="S31" s="20">
        <v>629.46879999999999</v>
      </c>
      <c r="T31" s="20">
        <v>625.07180000000005</v>
      </c>
      <c r="U31" s="20">
        <v>626.65</v>
      </c>
      <c r="V31" s="19">
        <v>625.2586</v>
      </c>
      <c r="X31" s="19">
        <v>625.05859999999996</v>
      </c>
      <c r="Y31" s="19">
        <v>623.92830000000004</v>
      </c>
      <c r="Z31" s="19">
        <v>625.22069999999997</v>
      </c>
      <c r="AB31" s="19">
        <v>616.61710000000005</v>
      </c>
      <c r="AD31" s="19">
        <v>619.64369999999997</v>
      </c>
      <c r="AF31" s="19">
        <v>631.08540000000005</v>
      </c>
      <c r="AH31" s="19">
        <v>624.86379999999997</v>
      </c>
      <c r="AJ31" s="19">
        <v>623.24609999999996</v>
      </c>
      <c r="AL31" s="19">
        <v>620.10029999999995</v>
      </c>
      <c r="AN31" s="19">
        <v>617.77149999999995</v>
      </c>
      <c r="AP31" s="19">
        <v>632.04259999999999</v>
      </c>
      <c r="AR31" s="19">
        <v>432.4067</v>
      </c>
      <c r="AT31" s="19">
        <v>380.17169999999999</v>
      </c>
      <c r="AV31" s="19">
        <v>458.18849999999998</v>
      </c>
      <c r="AX31" s="19">
        <v>454.48860000000002</v>
      </c>
      <c r="AZ31" s="19">
        <v>510.87490000000003</v>
      </c>
      <c r="BA31" s="19">
        <v>66.282899999999998</v>
      </c>
      <c r="BC31" s="11" t="str">
        <f ca="1">INDIRECT(ADDRESS(1, MATCH(MAX(D31:BA31),D31:BA31,0)+3, 4),TRUE)</f>
        <v>DAG2REPW</v>
      </c>
      <c r="BD31" s="11"/>
      <c r="BE31" s="11" t="str">
        <f ca="1">BC31</f>
        <v>DAG2REPW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20">
        <v>71.588899999999995</v>
      </c>
      <c r="E33" s="20"/>
      <c r="F33" s="20">
        <v>75.704599999999999</v>
      </c>
      <c r="G33" s="20"/>
      <c r="H33" s="20">
        <v>60.343499999999999</v>
      </c>
      <c r="I33" s="20"/>
      <c r="J33" s="20">
        <v>70.635499999999993</v>
      </c>
      <c r="K33" s="20"/>
      <c r="L33" s="20">
        <v>60.8157</v>
      </c>
      <c r="M33" s="20"/>
      <c r="N33" s="20">
        <v>71.4542</v>
      </c>
      <c r="O33" s="20"/>
      <c r="P33" s="20">
        <v>9.9557000000000002</v>
      </c>
      <c r="Q33" s="20">
        <v>18.267099999999999</v>
      </c>
      <c r="R33" s="20">
        <v>41.064399999999999</v>
      </c>
      <c r="S33" s="20">
        <v>53.3977</v>
      </c>
      <c r="T33" s="20">
        <v>40.887999999999998</v>
      </c>
      <c r="U33" s="20">
        <v>52.795999999999999</v>
      </c>
      <c r="V33" s="19">
        <v>66.367500000000007</v>
      </c>
      <c r="X33" s="19">
        <v>60.6815</v>
      </c>
      <c r="Y33" s="19">
        <v>58.047699999999999</v>
      </c>
      <c r="Z33" s="19">
        <v>78.839600000000004</v>
      </c>
      <c r="AB33" s="19">
        <v>40.3733</v>
      </c>
      <c r="AD33" s="19">
        <v>63.645899999999997</v>
      </c>
      <c r="AF33" s="19">
        <v>58.070399999999999</v>
      </c>
      <c r="AH33" s="19">
        <v>74.576899999999995</v>
      </c>
      <c r="AJ33" s="19">
        <v>40.7408</v>
      </c>
      <c r="AL33" s="19">
        <v>64.387799999999999</v>
      </c>
      <c r="AN33" s="19">
        <v>58.252600000000001</v>
      </c>
      <c r="AP33" s="19">
        <v>74.756600000000006</v>
      </c>
      <c r="AR33" s="19">
        <v>35.496400000000001</v>
      </c>
      <c r="AT33" s="19">
        <v>45.506100000000004</v>
      </c>
      <c r="AV33" s="19">
        <v>46.167499999999997</v>
      </c>
      <c r="AX33" s="19">
        <v>50.187100000000001</v>
      </c>
      <c r="AZ33" s="19">
        <v>29.0016</v>
      </c>
      <c r="BA33" s="19">
        <v>8.6731999999999996</v>
      </c>
      <c r="BC33" s="11" t="str">
        <f ca="1">INDIRECT(ADDRESS(1, MATCH(MAX(D33:BA33),D33:BA33,0)+3, 4),TRUE)</f>
        <v>MIOARPW</v>
      </c>
      <c r="BD33" s="11" t="str">
        <f t="shared" ref="BD33" ca="1" si="11">BC33</f>
        <v>MIOARPW</v>
      </c>
      <c r="BE33" s="11"/>
    </row>
    <row r="34" spans="1:57" x14ac:dyDescent="0.3">
      <c r="A34" s="26"/>
      <c r="B34" s="26"/>
      <c r="C34" s="23" t="s">
        <v>84</v>
      </c>
      <c r="D34" s="20">
        <v>203.322</v>
      </c>
      <c r="E34" s="20"/>
      <c r="F34" s="20">
        <v>195.3152</v>
      </c>
      <c r="G34" s="20"/>
      <c r="H34" s="20">
        <v>202.2466</v>
      </c>
      <c r="I34" s="20"/>
      <c r="J34" s="20">
        <v>192.05449999999999</v>
      </c>
      <c r="K34" s="20"/>
      <c r="L34" s="20">
        <v>202.35419999999999</v>
      </c>
      <c r="M34" s="20"/>
      <c r="N34" s="20">
        <v>195.25819999999999</v>
      </c>
      <c r="O34" s="20"/>
      <c r="P34" s="20">
        <v>44.494300000000003</v>
      </c>
      <c r="Q34" s="20">
        <v>84.617800000000003</v>
      </c>
      <c r="R34" s="20">
        <v>204.9623</v>
      </c>
      <c r="S34" s="20">
        <v>211.1557</v>
      </c>
      <c r="T34" s="20">
        <v>205.44540000000001</v>
      </c>
      <c r="U34" s="20">
        <v>210.29079999999999</v>
      </c>
      <c r="V34" s="19">
        <v>203.9768</v>
      </c>
      <c r="X34" s="19">
        <v>200.09729999999999</v>
      </c>
      <c r="Y34" s="19">
        <v>190.16550000000001</v>
      </c>
      <c r="Z34" s="19">
        <v>194.25460000000001</v>
      </c>
      <c r="AB34" s="19">
        <v>201.36369999999999</v>
      </c>
      <c r="AD34" s="19">
        <v>199.40870000000001</v>
      </c>
      <c r="AF34" s="19">
        <v>194.31559999999999</v>
      </c>
      <c r="AH34" s="19">
        <v>190.30500000000001</v>
      </c>
      <c r="AJ34" s="19">
        <v>202.49619999999999</v>
      </c>
      <c r="AL34" s="19">
        <v>202.5692</v>
      </c>
      <c r="AN34" s="19">
        <v>198.49590000000001</v>
      </c>
      <c r="AP34" s="19">
        <v>190.95339999999999</v>
      </c>
      <c r="AR34" s="19">
        <v>157.4648</v>
      </c>
      <c r="AT34" s="19">
        <v>164.07239999999999</v>
      </c>
      <c r="AV34" s="19">
        <v>155.59440000000001</v>
      </c>
      <c r="AX34" s="19">
        <v>142.51580000000001</v>
      </c>
      <c r="AZ34" s="19">
        <v>149.75729999999999</v>
      </c>
      <c r="BA34" s="19">
        <v>24.569400000000002</v>
      </c>
      <c r="BC34" s="11" t="str">
        <f ca="1">INDIRECT(ADDRESS(1, MATCH(MAX(D34:BA34),D34:BA34,0)+3, 4),TRUE)</f>
        <v>BCSMD</v>
      </c>
      <c r="BD34" s="11"/>
      <c r="BE34" s="11" t="str">
        <f t="shared" ref="BE34" ca="1" si="12">BC34</f>
        <v>BCSMD</v>
      </c>
    </row>
    <row r="35" spans="1:57" x14ac:dyDescent="0.3">
      <c r="A35" s="26"/>
      <c r="B35" s="25" t="s">
        <v>49</v>
      </c>
      <c r="C35" s="23" t="s">
        <v>23</v>
      </c>
      <c r="D35" s="20">
        <v>194.50110000000001</v>
      </c>
      <c r="E35" s="20"/>
      <c r="F35" s="20">
        <v>195.73779999999999</v>
      </c>
      <c r="G35" s="20"/>
      <c r="H35" s="20">
        <v>162.2407</v>
      </c>
      <c r="I35" s="20"/>
      <c r="J35" s="20">
        <v>184.7055</v>
      </c>
      <c r="K35" s="20"/>
      <c r="L35" s="20">
        <v>164.23259999999999</v>
      </c>
      <c r="M35" s="20"/>
      <c r="N35" s="20">
        <v>184.85730000000001</v>
      </c>
      <c r="O35" s="20"/>
      <c r="P35" s="20">
        <v>24.370799999999999</v>
      </c>
      <c r="Q35" s="20">
        <v>9.9895999999999994</v>
      </c>
      <c r="R35" s="20">
        <v>112.5491</v>
      </c>
      <c r="S35" s="20">
        <v>115.1127</v>
      </c>
      <c r="T35" s="20">
        <v>111.6823</v>
      </c>
      <c r="U35" s="20">
        <v>114.8871</v>
      </c>
      <c r="V35" s="19">
        <v>174.55959999999999</v>
      </c>
      <c r="X35" s="19">
        <v>156.12450000000001</v>
      </c>
      <c r="Y35" s="19">
        <v>156.5795</v>
      </c>
      <c r="Z35" s="19">
        <v>200.61660000000001</v>
      </c>
      <c r="AB35" s="19">
        <v>109.7903</v>
      </c>
      <c r="AD35" s="19">
        <v>167.64359999999999</v>
      </c>
      <c r="AF35" s="19">
        <v>152.92439999999999</v>
      </c>
      <c r="AH35" s="19">
        <v>197.80260000000001</v>
      </c>
      <c r="AJ35" s="19">
        <v>111.9552</v>
      </c>
      <c r="AL35" s="19">
        <v>171.91040000000001</v>
      </c>
      <c r="AN35" s="19">
        <v>153.54050000000001</v>
      </c>
      <c r="AP35" s="19">
        <v>196.22929999999999</v>
      </c>
      <c r="AR35" s="19">
        <v>107.2846</v>
      </c>
      <c r="AT35" s="19">
        <v>102.6383</v>
      </c>
      <c r="AV35" s="19">
        <v>93.087500000000006</v>
      </c>
      <c r="AX35" s="19">
        <v>136.93719999999999</v>
      </c>
      <c r="AZ35" s="19">
        <v>78.681899999999999</v>
      </c>
      <c r="BA35" s="19">
        <v>27.809899999999999</v>
      </c>
      <c r="BC35" s="11" t="str">
        <f ca="1">INDIRECT(ADDRESS(1, MATCH(MAX(D35:BA35),D35:BA35,0)+3, 4),TRUE)</f>
        <v>MIOARPW</v>
      </c>
      <c r="BD35" s="11" t="str">
        <f t="shared" ref="BD35" ca="1" si="13">BC35</f>
        <v>MIOARPW</v>
      </c>
      <c r="BE35" s="11"/>
    </row>
    <row r="36" spans="1:57" x14ac:dyDescent="0.3">
      <c r="A36" s="26"/>
      <c r="B36" s="26"/>
      <c r="C36" s="23" t="s">
        <v>84</v>
      </c>
      <c r="D36" s="20">
        <v>533.20399999999995</v>
      </c>
      <c r="E36" s="20"/>
      <c r="F36" s="20">
        <v>509.71550000000002</v>
      </c>
      <c r="G36" s="20"/>
      <c r="H36" s="20">
        <v>518.69920000000002</v>
      </c>
      <c r="I36" s="20"/>
      <c r="J36" s="20">
        <v>507.745</v>
      </c>
      <c r="K36" s="20"/>
      <c r="L36" s="20">
        <v>528.12350000000004</v>
      </c>
      <c r="M36" s="20"/>
      <c r="N36" s="20">
        <v>516.48810000000003</v>
      </c>
      <c r="O36" s="20"/>
      <c r="P36" s="20">
        <v>120.4729</v>
      </c>
      <c r="Q36" s="20">
        <v>117.1054</v>
      </c>
      <c r="R36" s="20">
        <v>535.41409999999996</v>
      </c>
      <c r="S36" s="20">
        <v>534.9366</v>
      </c>
      <c r="T36" s="20">
        <v>534.02200000000005</v>
      </c>
      <c r="U36" s="20">
        <v>533.96169999999995</v>
      </c>
      <c r="V36" s="19">
        <v>533.6318</v>
      </c>
      <c r="X36" s="19">
        <v>530.1952</v>
      </c>
      <c r="Y36" s="19">
        <v>529.83770000000004</v>
      </c>
      <c r="Z36" s="19">
        <v>514.74109999999996</v>
      </c>
      <c r="AB36" s="19">
        <v>522.39559999999994</v>
      </c>
      <c r="AD36" s="19">
        <v>523.60159999999996</v>
      </c>
      <c r="AF36" s="19">
        <v>519.07339999999999</v>
      </c>
      <c r="AH36" s="19">
        <v>492.85390000000001</v>
      </c>
      <c r="AJ36" s="19">
        <v>522.11959999999999</v>
      </c>
      <c r="AL36" s="19">
        <v>525.06569999999999</v>
      </c>
      <c r="AN36" s="19">
        <v>507.62819999999999</v>
      </c>
      <c r="AP36" s="19">
        <v>499.76229999999998</v>
      </c>
      <c r="AR36" s="19">
        <v>454.11180000000002</v>
      </c>
      <c r="AT36" s="19">
        <v>428.40499999999997</v>
      </c>
      <c r="AV36" s="19">
        <v>344.24489999999997</v>
      </c>
      <c r="AX36" s="19">
        <v>405.26519999999999</v>
      </c>
      <c r="AZ36" s="19">
        <v>386.1617</v>
      </c>
      <c r="BA36" s="19">
        <v>90.478099999999998</v>
      </c>
      <c r="BC36" s="11" t="str">
        <f ca="1">INDIRECT(ADDRESS(1, MATCH(MAX(D36:BA36),D36:BA36,0)+3, 4),TRUE)</f>
        <v>BCSM</v>
      </c>
      <c r="BD36" s="11"/>
      <c r="BE36" s="11" t="str">
        <f t="shared" ref="BE36" ca="1" si="14">BC36</f>
        <v>BCSM</v>
      </c>
    </row>
    <row r="37" spans="1:57" x14ac:dyDescent="0.3">
      <c r="A37" s="32" t="s">
        <v>59</v>
      </c>
      <c r="B37" s="26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20">
        <v>104.3396</v>
      </c>
      <c r="E38" s="20">
        <v>48.988500000000002</v>
      </c>
      <c r="F38" s="20">
        <v>115.4986</v>
      </c>
      <c r="G38" s="20">
        <v>49.3063</v>
      </c>
      <c r="H38" s="20">
        <v>99.196299999999994</v>
      </c>
      <c r="I38" s="20">
        <v>86.354399999999998</v>
      </c>
      <c r="J38" s="20">
        <v>113.1127</v>
      </c>
      <c r="K38" s="20">
        <v>85.858400000000003</v>
      </c>
      <c r="L38" s="20">
        <v>99.502899999999997</v>
      </c>
      <c r="M38" s="20">
        <v>86.037999999999997</v>
      </c>
      <c r="N38" s="20">
        <v>112.9391</v>
      </c>
      <c r="O38" s="20">
        <v>86.418499999999995</v>
      </c>
      <c r="P38" s="20">
        <v>19.694299999999998</v>
      </c>
      <c r="Q38" s="20">
        <v>44.708799999999997</v>
      </c>
      <c r="R38" s="20">
        <v>87.053399999999996</v>
      </c>
      <c r="S38" s="20">
        <v>87.109300000000005</v>
      </c>
      <c r="T38" s="20">
        <v>86.747900000000001</v>
      </c>
      <c r="U38" s="20">
        <v>87.325900000000004</v>
      </c>
      <c r="V38" s="19">
        <v>101.31480000000001</v>
      </c>
      <c r="W38" s="19">
        <v>54.932299999999998</v>
      </c>
      <c r="X38" s="19">
        <v>98.351299999999995</v>
      </c>
      <c r="Y38" s="19">
        <v>87.668899999999994</v>
      </c>
      <c r="Z38" s="19">
        <v>113.0363</v>
      </c>
      <c r="AA38" s="19">
        <v>55.149700000000003</v>
      </c>
      <c r="AB38" s="19">
        <v>83.925899999999999</v>
      </c>
      <c r="AC38" s="19">
        <v>83.313800000000001</v>
      </c>
      <c r="AD38" s="19">
        <v>101.3116</v>
      </c>
      <c r="AE38" s="19">
        <v>50.892499999999998</v>
      </c>
      <c r="AF38" s="19">
        <v>98.357299999999995</v>
      </c>
      <c r="AG38" s="19">
        <v>83.052199999999999</v>
      </c>
      <c r="AH38" s="19">
        <v>112.22490000000001</v>
      </c>
      <c r="AJ38" s="19">
        <v>86.743600000000001</v>
      </c>
      <c r="AK38" s="19">
        <v>83.741500000000002</v>
      </c>
      <c r="AL38" s="19">
        <v>97.791499999999999</v>
      </c>
      <c r="AN38" s="19">
        <v>100.041</v>
      </c>
      <c r="AO38" s="19">
        <v>83.4392</v>
      </c>
      <c r="AP38" s="19">
        <v>101.85850000000001</v>
      </c>
      <c r="AR38" s="19">
        <v>56.429200000000002</v>
      </c>
      <c r="AS38" s="19">
        <v>58.82</v>
      </c>
      <c r="AT38" s="19">
        <v>51.270699999999998</v>
      </c>
      <c r="AV38" s="19">
        <v>58.997100000000003</v>
      </c>
      <c r="AW38" s="19">
        <v>69.9542</v>
      </c>
      <c r="AX38" s="19">
        <v>62.511200000000002</v>
      </c>
      <c r="AZ38" s="19">
        <v>83.276200000000003</v>
      </c>
      <c r="BA38" s="19">
        <v>17.402699999999999</v>
      </c>
      <c r="BC38" s="11" t="str">
        <f ca="1">INDIRECT(ADDRESS(1, MATCH(MAX(D38:BA38),D38:BA38,0)+3, 4),TRUE)</f>
        <v>MIOAREPW</v>
      </c>
      <c r="BD38" s="11" t="str">
        <f ca="1">BC38</f>
        <v>MIOAREPW</v>
      </c>
      <c r="BE38" s="11"/>
    </row>
    <row r="39" spans="1:57" x14ac:dyDescent="0.3">
      <c r="A39" s="26"/>
      <c r="B39" s="26"/>
      <c r="C39" s="23" t="s">
        <v>84</v>
      </c>
      <c r="D39" s="20">
        <v>317.64929999999998</v>
      </c>
      <c r="E39" s="20"/>
      <c r="F39" s="20">
        <v>321.83690000000001</v>
      </c>
      <c r="G39" s="20"/>
      <c r="H39" s="20">
        <v>316.86709999999999</v>
      </c>
      <c r="I39" s="20"/>
      <c r="J39" s="20">
        <v>319.65309999999999</v>
      </c>
      <c r="K39" s="20"/>
      <c r="L39" s="20">
        <v>310.34899999999999</v>
      </c>
      <c r="M39" s="20"/>
      <c r="N39" s="20">
        <v>321.15640000000002</v>
      </c>
      <c r="O39" s="20"/>
      <c r="P39" s="20">
        <v>85.440700000000007</v>
      </c>
      <c r="Q39" s="20">
        <v>194.77770000000001</v>
      </c>
      <c r="R39" s="20">
        <v>318.57900000000001</v>
      </c>
      <c r="S39" s="20">
        <v>289.9812</v>
      </c>
      <c r="T39" s="20">
        <v>317.31450000000001</v>
      </c>
      <c r="U39" s="20">
        <v>289.56849999999997</v>
      </c>
      <c r="V39" s="19">
        <v>318.53809999999999</v>
      </c>
      <c r="X39" s="19">
        <v>322.87560000000002</v>
      </c>
      <c r="Y39" s="19">
        <v>291.16030000000001</v>
      </c>
      <c r="Z39" s="19">
        <v>323.74799999999999</v>
      </c>
      <c r="AB39" s="19">
        <v>316.02</v>
      </c>
      <c r="AC39" s="19">
        <v>277.05329999999998</v>
      </c>
      <c r="AD39" s="19">
        <v>317.42009999999999</v>
      </c>
      <c r="AF39" s="19">
        <v>321.98349999999999</v>
      </c>
      <c r="AG39" s="19">
        <v>277.42809999999997</v>
      </c>
      <c r="AH39" s="19">
        <v>322.6943</v>
      </c>
      <c r="AJ39" s="19">
        <v>317.33850000000001</v>
      </c>
      <c r="AK39" s="19">
        <v>277.24020000000002</v>
      </c>
      <c r="AL39" s="19">
        <v>318.84370000000001</v>
      </c>
      <c r="AN39" s="19">
        <v>322.63159999999999</v>
      </c>
      <c r="AO39" s="19">
        <v>278.16840000000002</v>
      </c>
      <c r="AP39" s="19">
        <v>323.70800000000003</v>
      </c>
      <c r="AR39" s="19">
        <v>203.31899999999999</v>
      </c>
      <c r="AS39" s="19">
        <v>123.7906</v>
      </c>
      <c r="AT39" s="19">
        <v>214.26689999999999</v>
      </c>
      <c r="AV39" s="19">
        <v>191.4228</v>
      </c>
      <c r="AW39" s="19">
        <v>219.36539999999999</v>
      </c>
      <c r="AX39" s="19">
        <v>189.76</v>
      </c>
      <c r="AZ39" s="19">
        <v>261.50799999999998</v>
      </c>
      <c r="BA39" s="19">
        <v>63.188299999999998</v>
      </c>
      <c r="BC39" s="11" t="str">
        <f ca="1">INDIRECT(ADDRESS(1, MATCH(MAX(D39:BA39),D39:BA39,0)+3, 4),TRUE)</f>
        <v>MIOARPW</v>
      </c>
      <c r="BD39" s="11"/>
      <c r="BE39" s="11" t="str">
        <f ca="1">BC39</f>
        <v>MIOARPW</v>
      </c>
    </row>
    <row r="40" spans="1:57" x14ac:dyDescent="0.3">
      <c r="A40" s="26"/>
      <c r="B40" s="25" t="s">
        <v>49</v>
      </c>
      <c r="C40" s="23" t="s">
        <v>23</v>
      </c>
      <c r="D40" s="20">
        <v>278.27269999999999</v>
      </c>
      <c r="E40" s="20"/>
      <c r="F40" s="20">
        <v>303.57440000000003</v>
      </c>
      <c r="G40" s="20"/>
      <c r="H40" s="20">
        <v>262.72070000000002</v>
      </c>
      <c r="I40" s="20"/>
      <c r="J40" s="20">
        <v>297.678</v>
      </c>
      <c r="K40" s="20"/>
      <c r="L40" s="20">
        <v>263.91059999999999</v>
      </c>
      <c r="M40" s="20"/>
      <c r="N40" s="20">
        <v>300.83089999999999</v>
      </c>
      <c r="O40" s="20"/>
      <c r="P40" s="20">
        <v>46.9681</v>
      </c>
      <c r="Q40" s="20">
        <v>43.273600000000002</v>
      </c>
      <c r="R40" s="20">
        <v>235.7388</v>
      </c>
      <c r="S40" s="20">
        <v>239.428</v>
      </c>
      <c r="T40" s="20">
        <v>233.16210000000001</v>
      </c>
      <c r="U40" s="20">
        <v>239.08500000000001</v>
      </c>
      <c r="V40" s="19">
        <v>266.32850000000002</v>
      </c>
      <c r="X40" s="19">
        <v>258.68889999999999</v>
      </c>
      <c r="Y40" s="19">
        <v>259.17509999999999</v>
      </c>
      <c r="Z40" s="19">
        <v>298.55059999999997</v>
      </c>
      <c r="AB40" s="19">
        <v>223.37029999999999</v>
      </c>
      <c r="AD40" s="19">
        <v>267.10120000000001</v>
      </c>
      <c r="AF40" s="19">
        <v>261.6123</v>
      </c>
      <c r="AH40" s="19">
        <v>297.27809999999999</v>
      </c>
      <c r="AJ40" s="19">
        <v>235.07769999999999</v>
      </c>
      <c r="AL40" s="19">
        <v>265.34449999999998</v>
      </c>
      <c r="AN40" s="19">
        <v>238.27279999999999</v>
      </c>
      <c r="AP40" s="19">
        <v>298.71690000000001</v>
      </c>
      <c r="AR40" s="19">
        <v>128.36770000000001</v>
      </c>
      <c r="AT40" s="19">
        <v>138.304</v>
      </c>
      <c r="AV40" s="19">
        <v>152.1943</v>
      </c>
      <c r="AX40" s="19">
        <v>152.8058</v>
      </c>
      <c r="AZ40" s="19">
        <v>220.9579</v>
      </c>
      <c r="BA40" s="19">
        <v>45.614199999999997</v>
      </c>
      <c r="BC40" s="11" t="str">
        <f ca="1">INDIRECT(ADDRESS(1, MATCH(MAX(D40:BA40),D40:BA40,0)+3, 4),TRUE)</f>
        <v>MIOAREPW</v>
      </c>
      <c r="BD40" s="11" t="str">
        <f ca="1">BC40</f>
        <v>MIOAREPW</v>
      </c>
      <c r="BE40" s="11"/>
    </row>
    <row r="41" spans="1:57" x14ac:dyDescent="0.3">
      <c r="A41" s="26"/>
      <c r="B41" s="26"/>
      <c r="C41" s="23" t="s">
        <v>84</v>
      </c>
      <c r="D41" s="20">
        <v>829.69740000000002</v>
      </c>
      <c r="E41" s="20"/>
      <c r="F41" s="20">
        <v>837.24779999999998</v>
      </c>
      <c r="G41" s="20"/>
      <c r="H41" s="20">
        <v>819.20659999999998</v>
      </c>
      <c r="I41" s="20"/>
      <c r="J41" s="20">
        <v>830.50319999999999</v>
      </c>
      <c r="K41" s="20"/>
      <c r="L41" s="20">
        <v>822.32299999999998</v>
      </c>
      <c r="M41" s="20"/>
      <c r="N41" s="20">
        <v>835.85749999999996</v>
      </c>
      <c r="O41" s="20"/>
      <c r="P41" s="20">
        <v>218.36160000000001</v>
      </c>
      <c r="Q41" s="20">
        <v>206.27600000000001</v>
      </c>
      <c r="R41" s="20">
        <v>831.7328</v>
      </c>
      <c r="S41" s="20">
        <v>830.55079999999998</v>
      </c>
      <c r="T41" s="20">
        <v>828.17949999999996</v>
      </c>
      <c r="U41" s="20">
        <v>828.51959999999997</v>
      </c>
      <c r="V41" s="19">
        <v>825.80640000000005</v>
      </c>
      <c r="X41" s="19">
        <v>833.9307</v>
      </c>
      <c r="Y41" s="19">
        <v>837.77340000000004</v>
      </c>
      <c r="Z41" s="19">
        <v>837.64350000000002</v>
      </c>
      <c r="AB41" s="19">
        <v>813.37639999999999</v>
      </c>
      <c r="AD41" s="19">
        <v>823.53539999999998</v>
      </c>
      <c r="AF41" s="19">
        <v>833.88900000000001</v>
      </c>
      <c r="AH41" s="19">
        <v>841.41020000000003</v>
      </c>
      <c r="AJ41" s="19">
        <v>827.3021</v>
      </c>
      <c r="AL41" s="19">
        <v>832.65150000000006</v>
      </c>
      <c r="AN41" s="19">
        <v>816.62030000000004</v>
      </c>
      <c r="AP41" s="19">
        <v>838.21109999999999</v>
      </c>
      <c r="AR41" s="19">
        <v>488.41399999999999</v>
      </c>
      <c r="AT41" s="19">
        <v>467.11090000000002</v>
      </c>
      <c r="AV41" s="19">
        <v>488.04820000000001</v>
      </c>
      <c r="AX41" s="19">
        <v>540.29859999999996</v>
      </c>
      <c r="AZ41" s="19">
        <v>681.899</v>
      </c>
      <c r="BA41" s="19">
        <v>149.4863</v>
      </c>
      <c r="BC41" s="11" t="str">
        <f ca="1">INDIRECT(ADDRESS(1, MATCH(MAX(D41:BA41),D41:BA41,0)+3, 4),TRUE)</f>
        <v>DAG1RPW</v>
      </c>
      <c r="BD41" s="11"/>
      <c r="BE41" s="11" t="str">
        <f ca="1">BC41</f>
        <v>DAG1RPW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20">
        <v>94.056899999999999</v>
      </c>
      <c r="E43" s="20"/>
      <c r="F43" s="20">
        <v>97.997600000000006</v>
      </c>
      <c r="G43" s="20"/>
      <c r="H43" s="20">
        <v>78.627700000000004</v>
      </c>
      <c r="I43" s="20"/>
      <c r="J43" s="20">
        <v>90.934700000000007</v>
      </c>
      <c r="K43" s="20"/>
      <c r="L43" s="20">
        <v>78.267399999999995</v>
      </c>
      <c r="M43" s="20"/>
      <c r="N43" s="20">
        <v>91.375699999999995</v>
      </c>
      <c r="O43" s="20"/>
      <c r="P43" s="20">
        <v>15.7699</v>
      </c>
      <c r="Q43" s="20">
        <v>38.443199999999997</v>
      </c>
      <c r="R43" s="20">
        <v>56.990499999999997</v>
      </c>
      <c r="S43" s="20">
        <v>53.249600000000001</v>
      </c>
      <c r="T43" s="20">
        <v>57.178600000000003</v>
      </c>
      <c r="U43" s="20">
        <v>53.4895</v>
      </c>
      <c r="V43" s="19">
        <v>88.304599999999994</v>
      </c>
      <c r="X43" s="19">
        <v>79.451400000000007</v>
      </c>
      <c r="Y43" s="19">
        <v>58.441800000000001</v>
      </c>
      <c r="Z43" s="19">
        <v>98.950500000000005</v>
      </c>
      <c r="AB43" s="19">
        <v>58.070099999999996</v>
      </c>
      <c r="AD43" s="19">
        <v>86.0672</v>
      </c>
      <c r="AF43" s="19">
        <v>77.035499999999999</v>
      </c>
      <c r="AH43" s="19">
        <v>96.794399999999996</v>
      </c>
      <c r="AJ43" s="19">
        <v>58.304299999999998</v>
      </c>
      <c r="AL43" s="19">
        <v>84.283500000000004</v>
      </c>
      <c r="AN43" s="19">
        <v>76.475300000000004</v>
      </c>
      <c r="AP43" s="19">
        <v>95.453199999999995</v>
      </c>
      <c r="AR43" s="19">
        <v>47.205199999999998</v>
      </c>
      <c r="AT43" s="19">
        <v>55.561300000000003</v>
      </c>
      <c r="AV43" s="19">
        <v>58.244100000000003</v>
      </c>
      <c r="AX43" s="19">
        <v>61.7393</v>
      </c>
      <c r="AZ43" s="19">
        <v>41.126800000000003</v>
      </c>
      <c r="BA43" s="19">
        <v>17.888500000000001</v>
      </c>
      <c r="BC43" s="11" t="str">
        <f ca="1">INDIRECT(ADDRESS(1, MATCH(MAX(D43:BA43),D43:BA43,0)+3, 4),TRUE)</f>
        <v>MIOARPW</v>
      </c>
      <c r="BD43" s="11" t="str">
        <f t="shared" ref="BD43" ca="1" si="15">BC43</f>
        <v>MIOARPW</v>
      </c>
      <c r="BE43" s="11"/>
    </row>
    <row r="44" spans="1:57" x14ac:dyDescent="0.3">
      <c r="A44" s="26"/>
      <c r="B44" s="26"/>
      <c r="C44" s="23" t="s">
        <v>84</v>
      </c>
      <c r="D44" s="20">
        <v>263.26549999999997</v>
      </c>
      <c r="E44" s="20"/>
      <c r="F44" s="20">
        <v>248.05760000000001</v>
      </c>
      <c r="G44" s="20"/>
      <c r="H44" s="20">
        <v>257.20440000000002</v>
      </c>
      <c r="I44" s="20"/>
      <c r="J44" s="20">
        <v>245.7139</v>
      </c>
      <c r="K44" s="20"/>
      <c r="L44" s="20">
        <v>259.54480000000001</v>
      </c>
      <c r="M44" s="20"/>
      <c r="N44" s="20">
        <v>246.35230000000001</v>
      </c>
      <c r="O44" s="20"/>
      <c r="P44" s="20">
        <v>66.443600000000004</v>
      </c>
      <c r="Q44" s="20">
        <v>152.755</v>
      </c>
      <c r="R44" s="20">
        <v>263.17259999999999</v>
      </c>
      <c r="S44" s="20">
        <v>212.6455</v>
      </c>
      <c r="T44" s="20">
        <v>263.57909999999998</v>
      </c>
      <c r="U44" s="20">
        <v>210.82640000000001</v>
      </c>
      <c r="V44" s="19">
        <v>263.84620000000001</v>
      </c>
      <c r="X44" s="19">
        <v>252.65479999999999</v>
      </c>
      <c r="Y44" s="19">
        <v>189.40979999999999</v>
      </c>
      <c r="Z44" s="19">
        <v>248.53290000000001</v>
      </c>
      <c r="AB44" s="19">
        <v>260.21190000000001</v>
      </c>
      <c r="AD44" s="19">
        <v>260.07960000000003</v>
      </c>
      <c r="AF44" s="19">
        <v>247.00749999999999</v>
      </c>
      <c r="AH44" s="19">
        <v>242.61930000000001</v>
      </c>
      <c r="AJ44" s="19">
        <v>261.00959999999998</v>
      </c>
      <c r="AL44" s="19">
        <v>261.4907</v>
      </c>
      <c r="AN44" s="19">
        <v>250.16040000000001</v>
      </c>
      <c r="AP44" s="19">
        <v>241.61089999999999</v>
      </c>
      <c r="AR44" s="19">
        <v>181.05269999999999</v>
      </c>
      <c r="AT44" s="19">
        <v>196.29239999999999</v>
      </c>
      <c r="AV44" s="19">
        <v>182.41890000000001</v>
      </c>
      <c r="AX44" s="19">
        <v>164.5368</v>
      </c>
      <c r="AZ44" s="19">
        <v>179.54</v>
      </c>
      <c r="BA44" s="19">
        <v>55.991900000000001</v>
      </c>
      <c r="BC44" s="11" t="str">
        <f ca="1">INDIRECT(ADDRESS(1, MATCH(MAX(D44:BA44),D44:BA44,0)+3, 4),TRUE)</f>
        <v>MIOAPW</v>
      </c>
      <c r="BD44" s="11"/>
      <c r="BE44" s="11" t="str">
        <f t="shared" ref="BE44" ca="1" si="16">BC44</f>
        <v>MIOAPW</v>
      </c>
    </row>
    <row r="45" spans="1:57" x14ac:dyDescent="0.3">
      <c r="A45" s="26"/>
      <c r="B45" s="25" t="s">
        <v>49</v>
      </c>
      <c r="C45" s="23" t="s">
        <v>23</v>
      </c>
      <c r="D45" s="20">
        <v>255.0924</v>
      </c>
      <c r="E45" s="20"/>
      <c r="F45" s="20">
        <v>253.09979999999999</v>
      </c>
      <c r="G45" s="20"/>
      <c r="H45" s="20">
        <v>204.57749999999999</v>
      </c>
      <c r="I45" s="20"/>
      <c r="J45" s="20">
        <v>235.67509999999999</v>
      </c>
      <c r="K45" s="20"/>
      <c r="L45" s="20">
        <v>206.143</v>
      </c>
      <c r="M45" s="20"/>
      <c r="N45" s="20">
        <v>232.89670000000001</v>
      </c>
      <c r="O45" s="20"/>
      <c r="P45" s="20">
        <v>36.555999999999997</v>
      </c>
      <c r="Q45" s="20">
        <v>20.916</v>
      </c>
      <c r="R45" s="20">
        <v>160.87729999999999</v>
      </c>
      <c r="S45" s="20">
        <v>169.55520000000001</v>
      </c>
      <c r="T45" s="20">
        <v>162.01320000000001</v>
      </c>
      <c r="U45" s="20">
        <v>169.31319999999999</v>
      </c>
      <c r="V45" s="19">
        <v>233.69390000000001</v>
      </c>
      <c r="X45" s="19">
        <v>206.10300000000001</v>
      </c>
      <c r="Y45" s="19">
        <v>204.28620000000001</v>
      </c>
      <c r="Z45" s="19">
        <v>257.50700000000001</v>
      </c>
      <c r="AB45" s="19">
        <v>155.2989</v>
      </c>
      <c r="AD45" s="19">
        <v>222.41290000000001</v>
      </c>
      <c r="AF45" s="19">
        <v>204.63030000000001</v>
      </c>
      <c r="AH45" s="19">
        <v>249.05940000000001</v>
      </c>
      <c r="AJ45" s="19">
        <v>160.29259999999999</v>
      </c>
      <c r="AL45" s="19">
        <v>229.11850000000001</v>
      </c>
      <c r="AN45" s="19">
        <v>206.09909999999999</v>
      </c>
      <c r="AP45" s="19">
        <v>250.3364</v>
      </c>
      <c r="AR45" s="19">
        <v>143.2919</v>
      </c>
      <c r="AT45" s="19">
        <v>122.9222</v>
      </c>
      <c r="AV45" s="19">
        <v>131.2321</v>
      </c>
      <c r="AX45" s="19">
        <v>163.19030000000001</v>
      </c>
      <c r="AZ45" s="19">
        <v>105.8698</v>
      </c>
      <c r="BA45" s="19">
        <v>44.815800000000003</v>
      </c>
      <c r="BC45" s="11" t="str">
        <f ca="1">INDIRECT(ADDRESS(1, MATCH(MAX(D45:BA45),D45:BA45,0)+3, 4),TRUE)</f>
        <v>MIOARPW</v>
      </c>
      <c r="BD45" s="11" t="str">
        <f t="shared" ref="BD45" ca="1" si="17">BC45</f>
        <v>MIOARPW</v>
      </c>
      <c r="BE45" s="11"/>
    </row>
    <row r="46" spans="1:57" x14ac:dyDescent="0.3">
      <c r="A46" s="26"/>
      <c r="B46" s="26"/>
      <c r="C46" s="23" t="s">
        <v>84</v>
      </c>
      <c r="D46" s="20">
        <v>691.9538</v>
      </c>
      <c r="E46" s="20"/>
      <c r="F46" s="20">
        <v>649.86350000000004</v>
      </c>
      <c r="G46" s="20"/>
      <c r="H46" s="20">
        <v>671.48850000000004</v>
      </c>
      <c r="I46" s="20"/>
      <c r="J46" s="20">
        <v>643.01649999999995</v>
      </c>
      <c r="K46" s="20"/>
      <c r="L46" s="20">
        <v>679.40949999999998</v>
      </c>
      <c r="M46" s="20"/>
      <c r="N46" s="20">
        <v>641.88940000000002</v>
      </c>
      <c r="O46" s="20"/>
      <c r="P46" s="20">
        <v>170.27279999999999</v>
      </c>
      <c r="Q46" s="20">
        <v>169.16679999999999</v>
      </c>
      <c r="R46" s="20">
        <v>691.85699999999997</v>
      </c>
      <c r="S46" s="20">
        <v>695.55989999999997</v>
      </c>
      <c r="T46" s="20">
        <v>692.59950000000003</v>
      </c>
      <c r="U46" s="20">
        <v>695.14980000000003</v>
      </c>
      <c r="V46" s="19">
        <v>690.72799999999995</v>
      </c>
      <c r="X46" s="19">
        <v>666.37099999999998</v>
      </c>
      <c r="Y46" s="19">
        <v>663.83749999999998</v>
      </c>
      <c r="Z46" s="19">
        <v>647.7491</v>
      </c>
      <c r="AB46" s="19">
        <v>674.48710000000005</v>
      </c>
      <c r="AD46" s="19">
        <v>676.63019999999995</v>
      </c>
      <c r="AF46" s="19">
        <v>649.72239999999999</v>
      </c>
      <c r="AH46" s="19">
        <v>626.64369999999997</v>
      </c>
      <c r="AJ46" s="19">
        <v>681.11980000000005</v>
      </c>
      <c r="AL46" s="19">
        <v>679.30640000000005</v>
      </c>
      <c r="AN46" s="19">
        <v>649.32550000000003</v>
      </c>
      <c r="AP46" s="19">
        <v>629.2903</v>
      </c>
      <c r="AR46" s="19">
        <v>532.13120000000004</v>
      </c>
      <c r="AT46" s="19">
        <v>499.42529999999999</v>
      </c>
      <c r="AV46" s="19">
        <v>435.63389999999998</v>
      </c>
      <c r="AX46" s="19">
        <v>466.1189</v>
      </c>
      <c r="AZ46" s="19">
        <v>466.76659999999998</v>
      </c>
      <c r="BA46" s="19">
        <v>139.9522</v>
      </c>
      <c r="BC46" s="11" t="str">
        <f ca="1">INDIRECT(ADDRESS(1, MATCH(MAX(D46:BA46),D46:BA46,0)+3, 4),TRUE)</f>
        <v>BCSMD</v>
      </c>
      <c r="BD46" s="11"/>
      <c r="BE46" s="11" t="str">
        <f t="shared" ref="BE46" ca="1" si="18">BC46</f>
        <v>BCSMD</v>
      </c>
    </row>
    <row r="47" spans="1:57" x14ac:dyDescent="0.3">
      <c r="A47" s="32" t="s">
        <v>60</v>
      </c>
      <c r="B47" s="26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287" priority="7" operator="containsText" text="EPW">
      <formula>NOT(ISERROR(SEARCH("EPW",BC1)))</formula>
    </cfRule>
    <cfRule type="containsText" dxfId="286" priority="8" operator="containsText" text="MIOA">
      <formula>NOT(ISERROR(SEARCH("MIOA",BC1)))</formula>
    </cfRule>
    <cfRule type="containsText" dxfId="285" priority="9" operator="containsText" text="DAG">
      <formula>NOT(ISERROR(SEARCH("DAG",BC1)))</formula>
    </cfRule>
  </conditionalFormatting>
  <conditionalFormatting sqref="BC8:BE17 BC27:BE56">
    <cfRule type="containsText" dxfId="284" priority="4" operator="containsText" text="EPW">
      <formula>NOT(ISERROR(SEARCH("EPW",BC8)))</formula>
    </cfRule>
    <cfRule type="containsText" dxfId="283" priority="5" operator="containsText" text="MIOA">
      <formula>NOT(ISERROR(SEARCH("MIOA",BC8)))</formula>
    </cfRule>
    <cfRule type="containsText" dxfId="282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281" priority="15" rank="1"/>
    <cfRule type="top10" dxfId="280" priority="16" rank="2"/>
    <cfRule type="top10" dxfId="279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278" priority="19" rank="1"/>
    <cfRule type="top10" dxfId="277" priority="20" rank="2"/>
    <cfRule type="top10" dxfId="276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275" priority="23" rank="1"/>
    <cfRule type="top10" dxfId="274" priority="24" rank="2"/>
    <cfRule type="top10" dxfId="273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272" priority="27" rank="1"/>
    <cfRule type="top10" dxfId="271" priority="28" rank="2"/>
    <cfRule type="top10" dxfId="270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269" priority="31" rank="1"/>
    <cfRule type="top10" dxfId="268" priority="32" rank="2"/>
    <cfRule type="top10" dxfId="267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266" priority="35" rank="1"/>
    <cfRule type="top10" dxfId="265" priority="36" rank="2"/>
    <cfRule type="top10" dxfId="264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263" priority="39" rank="1"/>
    <cfRule type="top10" dxfId="262" priority="40" rank="2"/>
    <cfRule type="top10" dxfId="261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260" priority="43" rank="1"/>
    <cfRule type="top10" dxfId="259" priority="44" rank="2"/>
    <cfRule type="top10" dxfId="258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257" priority="47" rank="1"/>
    <cfRule type="top10" dxfId="256" priority="48" rank="2"/>
    <cfRule type="top10" dxfId="255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254" priority="51" rank="1"/>
    <cfRule type="top10" dxfId="253" priority="52" rank="2"/>
    <cfRule type="top10" dxfId="252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251" priority="55" rank="1"/>
    <cfRule type="top10" dxfId="250" priority="56" rank="2"/>
    <cfRule type="top10" dxfId="249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248" priority="59" rank="1"/>
    <cfRule type="top10" dxfId="247" priority="60" rank="2"/>
    <cfRule type="top10" dxfId="246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245" priority="63" rank="1"/>
    <cfRule type="top10" dxfId="244" priority="64" rank="2"/>
    <cfRule type="top10" dxfId="243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242" priority="67" rank="1"/>
    <cfRule type="top10" dxfId="241" priority="68" rank="2"/>
    <cfRule type="top10" dxfId="240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239" priority="71" rank="1"/>
    <cfRule type="top10" dxfId="238" priority="72" rank="2"/>
    <cfRule type="top10" dxfId="237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236" priority="75" rank="1"/>
    <cfRule type="top10" dxfId="235" priority="76" rank="2"/>
    <cfRule type="top10" dxfId="234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233" priority="79" rank="1"/>
    <cfRule type="top10" dxfId="232" priority="80" rank="2"/>
    <cfRule type="top10" dxfId="231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230" priority="83" rank="1"/>
    <cfRule type="top10" dxfId="229" priority="84" rank="2"/>
    <cfRule type="top10" dxfId="228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227" priority="87" rank="1"/>
    <cfRule type="top10" dxfId="226" priority="88" rank="2"/>
    <cfRule type="top10" dxfId="225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224" priority="91" rank="1"/>
    <cfRule type="top10" dxfId="223" priority="92" rank="2"/>
    <cfRule type="top10" dxfId="222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221" priority="95" rank="1"/>
    <cfRule type="top10" dxfId="220" priority="96" rank="2"/>
    <cfRule type="top10" dxfId="219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218" priority="99" rank="1"/>
    <cfRule type="top10" dxfId="217" priority="100" rank="2"/>
    <cfRule type="top10" dxfId="216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215" priority="103" rank="1"/>
    <cfRule type="top10" dxfId="214" priority="104" rank="2"/>
    <cfRule type="top10" dxfId="213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212" priority="107" rank="1"/>
    <cfRule type="top10" dxfId="211" priority="108" rank="2"/>
    <cfRule type="top10" dxfId="210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209" priority="111" rank="1"/>
    <cfRule type="top10" dxfId="208" priority="112" rank="2"/>
    <cfRule type="top10" dxfId="207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206" priority="115" rank="1"/>
    <cfRule type="top10" dxfId="205" priority="116" rank="2"/>
    <cfRule type="top10" dxfId="204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203" priority="119" rank="1"/>
    <cfRule type="top10" dxfId="202" priority="120" rank="2"/>
    <cfRule type="top10" dxfId="201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200" priority="123" rank="1"/>
    <cfRule type="top10" dxfId="199" priority="124" rank="2"/>
    <cfRule type="top10" dxfId="198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197" priority="127" rank="1"/>
    <cfRule type="top10" dxfId="196" priority="128" rank="2"/>
    <cfRule type="top10" dxfId="195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194" priority="131" rank="1"/>
    <cfRule type="top10" dxfId="193" priority="132" rank="2"/>
    <cfRule type="top10" dxfId="192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191" priority="135" rank="1"/>
    <cfRule type="top10" dxfId="190" priority="136" rank="2"/>
    <cfRule type="top10" dxfId="189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188" priority="139" rank="1"/>
    <cfRule type="top10" dxfId="187" priority="140" rank="2"/>
    <cfRule type="top10" dxfId="186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185" priority="143" rank="1"/>
    <cfRule type="top10" dxfId="184" priority="144" rank="2"/>
    <cfRule type="top10" dxfId="183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182" priority="147" rank="1"/>
    <cfRule type="top10" dxfId="181" priority="148" rank="2"/>
    <cfRule type="top10" dxfId="180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179" priority="151" rank="1"/>
    <cfRule type="top10" dxfId="178" priority="152" rank="2"/>
    <cfRule type="top10" dxfId="177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176" priority="155" rank="1"/>
    <cfRule type="top10" dxfId="175" priority="156" rank="2"/>
    <cfRule type="top10" dxfId="174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173" priority="159" rank="1"/>
    <cfRule type="top10" dxfId="172" priority="160" rank="2"/>
    <cfRule type="top10" dxfId="171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170" priority="163" rank="1"/>
    <cfRule type="top10" dxfId="169" priority="164" rank="2"/>
    <cfRule type="top10" dxfId="168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167" priority="167" rank="1"/>
    <cfRule type="top10" dxfId="166" priority="168" rank="2"/>
    <cfRule type="top10" dxfId="165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164" priority="171" rank="1"/>
    <cfRule type="top10" dxfId="163" priority="172" rank="2"/>
    <cfRule type="top10" dxfId="162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161" priority="175" rank="1"/>
    <cfRule type="top10" dxfId="160" priority="176" rank="2"/>
    <cfRule type="top10" dxfId="159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158" priority="179" rank="1"/>
    <cfRule type="top10" dxfId="157" priority="180" rank="2"/>
    <cfRule type="top10" dxfId="156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155" priority="183" rank="1"/>
    <cfRule type="top10" dxfId="154" priority="184" rank="2"/>
    <cfRule type="top10" dxfId="153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152" priority="187" rank="1"/>
    <cfRule type="top10" dxfId="151" priority="188" rank="2"/>
    <cfRule type="top10" dxfId="150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149" priority="191" rank="1"/>
    <cfRule type="top10" dxfId="148" priority="192" rank="2"/>
    <cfRule type="top10" dxfId="147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146" priority="1" operator="containsText" text="EPW">
      <formula>NOT(ISERROR(SEARCH("EPW",BC18)))</formula>
    </cfRule>
    <cfRule type="containsText" dxfId="145" priority="2" operator="containsText" text="MIOA">
      <formula>NOT(ISERROR(SEARCH("MIOA",BC18)))</formula>
    </cfRule>
    <cfRule type="containsText" dxfId="144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45-2849-4CF7-A67A-A0B2CA70FE9C}">
  <dimension ref="A1:BE56"/>
  <sheetViews>
    <sheetView zoomScaleNormal="100" workbookViewId="0">
      <pane xSplit="3" ySplit="2" topLeftCell="AL6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5" t="s">
        <v>80</v>
      </c>
      <c r="B1" s="26"/>
      <c r="C1" s="26"/>
      <c r="D1" s="36" t="str">
        <f t="shared" ref="D1:AQ1" si="0">D3&amp;D4&amp;D5&amp;D6</f>
        <v>MIOAEPW</v>
      </c>
      <c r="E1" s="36" t="str">
        <f t="shared" si="0"/>
        <v>MIOADEPW</v>
      </c>
      <c r="F1" s="36" t="str">
        <f t="shared" si="0"/>
        <v>MIOAREPW</v>
      </c>
      <c r="G1" s="36" t="str">
        <f t="shared" si="0"/>
        <v>MIOARDEPW</v>
      </c>
      <c r="H1" s="36" t="str">
        <f t="shared" si="0"/>
        <v>DAG1EPW</v>
      </c>
      <c r="I1" s="36" t="str">
        <f t="shared" si="0"/>
        <v>DAG1DEPW</v>
      </c>
      <c r="J1" s="36" t="str">
        <f t="shared" si="0"/>
        <v>DAG1REPW</v>
      </c>
      <c r="K1" s="36" t="str">
        <f t="shared" si="0"/>
        <v>DAG1RDEPW</v>
      </c>
      <c r="L1" s="36" t="str">
        <f t="shared" si="0"/>
        <v>DAG2EPW</v>
      </c>
      <c r="M1" s="36" t="str">
        <f t="shared" si="0"/>
        <v>DAG2DEPW</v>
      </c>
      <c r="N1" s="36" t="str">
        <f t="shared" si="0"/>
        <v>DAG2REPW</v>
      </c>
      <c r="O1" s="36" t="str">
        <f t="shared" si="0"/>
        <v>DAG2RDEPW</v>
      </c>
      <c r="P1" s="29" t="str">
        <f t="shared" si="0"/>
        <v>BCS</v>
      </c>
      <c r="Q1" s="29" t="str">
        <f t="shared" si="0"/>
        <v>BCSD</v>
      </c>
      <c r="R1" s="29" t="str">
        <f t="shared" si="0"/>
        <v>BCSM</v>
      </c>
      <c r="S1" s="29" t="str">
        <f t="shared" si="0"/>
        <v>BCSMD</v>
      </c>
      <c r="T1" s="34" t="str">
        <f t="shared" si="0"/>
        <v>MIOA</v>
      </c>
      <c r="U1" s="34" t="str">
        <f t="shared" si="0"/>
        <v>MIOAD</v>
      </c>
      <c r="V1" s="34" t="str">
        <f t="shared" si="0"/>
        <v>MIOAPW</v>
      </c>
      <c r="W1" s="34" t="str">
        <f t="shared" si="0"/>
        <v>MIOADPW</v>
      </c>
      <c r="X1" s="34" t="str">
        <f t="shared" si="0"/>
        <v>MIOAR</v>
      </c>
      <c r="Y1" s="34" t="str">
        <f t="shared" si="0"/>
        <v>MIOARD</v>
      </c>
      <c r="Z1" s="34" t="str">
        <f t="shared" si="0"/>
        <v>MIOARPW</v>
      </c>
      <c r="AA1" s="34" t="str">
        <f t="shared" si="0"/>
        <v>MIOARDPW</v>
      </c>
      <c r="AB1" s="34" t="str">
        <f t="shared" si="0"/>
        <v>DAG1</v>
      </c>
      <c r="AC1" s="34" t="str">
        <f t="shared" si="0"/>
        <v>DAG1D</v>
      </c>
      <c r="AD1" s="34" t="str">
        <f t="shared" si="0"/>
        <v>DAG1PW</v>
      </c>
      <c r="AE1" s="34" t="str">
        <f t="shared" si="0"/>
        <v>DAG1DPW</v>
      </c>
      <c r="AF1" s="34" t="str">
        <f t="shared" si="0"/>
        <v>DAG1R</v>
      </c>
      <c r="AG1" s="34" t="str">
        <f t="shared" si="0"/>
        <v>DAG1RD</v>
      </c>
      <c r="AH1" s="34" t="str">
        <f t="shared" si="0"/>
        <v>DAG1RPW</v>
      </c>
      <c r="AI1" s="34" t="str">
        <f t="shared" si="0"/>
        <v>DAG1RDPW</v>
      </c>
      <c r="AJ1" s="34" t="str">
        <f t="shared" si="0"/>
        <v>DAG2</v>
      </c>
      <c r="AK1" s="34" t="str">
        <f t="shared" si="0"/>
        <v>DAG2D</v>
      </c>
      <c r="AL1" s="34" t="str">
        <f t="shared" si="0"/>
        <v>DAG2PW</v>
      </c>
      <c r="AM1" s="34" t="str">
        <f t="shared" si="0"/>
        <v>DAG2DPW</v>
      </c>
      <c r="AN1" s="34" t="str">
        <f t="shared" si="0"/>
        <v>DAG2R</v>
      </c>
      <c r="AO1" s="34" t="str">
        <f t="shared" si="0"/>
        <v>DAG2RD</v>
      </c>
      <c r="AP1" s="34" t="str">
        <f t="shared" si="0"/>
        <v>DAG2RPW</v>
      </c>
      <c r="AQ1" s="34" t="str">
        <f t="shared" si="0"/>
        <v>DAG2RDPW</v>
      </c>
      <c r="AR1" s="38" t="str">
        <f>AR3&amp;AR4&amp;AR5&amp;AR6</f>
        <v>NG</v>
      </c>
      <c r="AS1" s="38" t="str">
        <f t="shared" ref="AS1:AY1" si="1">AS3&amp;AS4&amp;AS5&amp;AS6</f>
        <v>NGD</v>
      </c>
      <c r="AT1" s="38" t="str">
        <f t="shared" si="1"/>
        <v>NGPW</v>
      </c>
      <c r="AU1" s="38" t="str">
        <f t="shared" si="1"/>
        <v>NGDPW</v>
      </c>
      <c r="AV1" s="38" t="str">
        <f t="shared" si="1"/>
        <v>NGR</v>
      </c>
      <c r="AW1" s="38" t="str">
        <f t="shared" si="1"/>
        <v>NGRD</v>
      </c>
      <c r="AX1" s="38" t="str">
        <f t="shared" si="1"/>
        <v>NGRPW</v>
      </c>
      <c r="AY1" s="38" t="str">
        <f t="shared" si="1"/>
        <v>NGRDPW</v>
      </c>
      <c r="AZ1" s="38" t="str">
        <f>AZ3&amp;AZ4&amp;AZ6</f>
        <v>HD</v>
      </c>
      <c r="BA1" s="38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0"/>
      <c r="Q2" s="30"/>
      <c r="R2" s="30"/>
      <c r="S2" s="3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7" x14ac:dyDescent="0.3">
      <c r="A3" s="35" t="s">
        <v>72</v>
      </c>
      <c r="B3" s="35"/>
      <c r="C3" s="35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5" t="s">
        <v>73</v>
      </c>
      <c r="B4" s="35"/>
      <c r="C4" s="35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5" t="s">
        <v>74</v>
      </c>
      <c r="B6" s="35"/>
      <c r="C6" s="35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2" t="s">
        <v>56</v>
      </c>
      <c r="B7" s="26"/>
      <c r="C7" s="2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3" t="s">
        <v>75</v>
      </c>
      <c r="B8" s="25" t="s">
        <v>36</v>
      </c>
      <c r="C8" s="23" t="s">
        <v>23</v>
      </c>
      <c r="D8" s="20">
        <v>67.150800000000004</v>
      </c>
      <c r="E8" s="20">
        <v>77.023799999999994</v>
      </c>
      <c r="F8" s="20">
        <v>81.804199999999994</v>
      </c>
      <c r="G8" s="20">
        <v>83.007199999999997</v>
      </c>
      <c r="H8" s="20">
        <v>53.5411</v>
      </c>
      <c r="I8" s="20">
        <v>57.822800000000001</v>
      </c>
      <c r="J8" s="20">
        <v>59.2102</v>
      </c>
      <c r="K8" s="20">
        <v>59.400100000000002</v>
      </c>
      <c r="L8" s="20">
        <v>66.475999999999999</v>
      </c>
      <c r="M8" s="20">
        <v>75.910899999999998</v>
      </c>
      <c r="N8" s="20">
        <v>81.448499999999996</v>
      </c>
      <c r="O8" s="20">
        <v>81.509699999999995</v>
      </c>
      <c r="P8" s="20">
        <v>7.3912000000000004</v>
      </c>
      <c r="Q8" s="20">
        <v>7.923</v>
      </c>
      <c r="R8" s="20">
        <v>35.408299999999997</v>
      </c>
      <c r="S8" s="20">
        <v>35.251199999999997</v>
      </c>
      <c r="T8" s="20">
        <v>35.151400000000002</v>
      </c>
      <c r="U8" s="20">
        <v>35.716500000000003</v>
      </c>
      <c r="V8" s="19">
        <v>50.6663</v>
      </c>
      <c r="W8" s="19">
        <v>59.584699999999998</v>
      </c>
      <c r="X8" s="19">
        <v>41.902900000000002</v>
      </c>
      <c r="Y8" s="19">
        <v>42.1554</v>
      </c>
      <c r="Z8" s="19">
        <v>72.792900000000003</v>
      </c>
      <c r="AA8" s="19">
        <v>72.675899999999999</v>
      </c>
      <c r="AB8" s="19">
        <v>55.2059</v>
      </c>
      <c r="AC8" s="19">
        <v>63.3367</v>
      </c>
      <c r="AD8" s="19">
        <v>43.831899999999997</v>
      </c>
      <c r="AE8" s="19">
        <v>57.992400000000004</v>
      </c>
      <c r="AF8" s="19">
        <v>43.494199999999999</v>
      </c>
      <c r="AG8" s="19">
        <v>43.597099999999998</v>
      </c>
      <c r="AH8" s="19">
        <v>48.115099999999998</v>
      </c>
      <c r="AI8" s="19">
        <v>44.900199999999998</v>
      </c>
      <c r="AJ8" s="19">
        <v>53.403700000000001</v>
      </c>
      <c r="AK8" s="19">
        <v>60.516300000000001</v>
      </c>
      <c r="AL8" s="19">
        <v>44.122700000000002</v>
      </c>
      <c r="AM8" s="19">
        <v>54.389699999999998</v>
      </c>
      <c r="AN8" s="19">
        <v>42.971699999999998</v>
      </c>
      <c r="AO8" s="19">
        <v>42.244399999999999</v>
      </c>
      <c r="AP8" s="19">
        <v>47.428199999999997</v>
      </c>
      <c r="AQ8" s="19">
        <v>42.573099999999997</v>
      </c>
      <c r="AR8" s="19">
        <v>28.203199999999999</v>
      </c>
      <c r="AS8" s="19">
        <v>64.790400000000005</v>
      </c>
      <c r="AT8" s="19">
        <v>43.125399999999999</v>
      </c>
      <c r="AU8" s="19">
        <v>70.0655</v>
      </c>
      <c r="AV8" s="19">
        <v>40.089300000000001</v>
      </c>
      <c r="AW8" s="19">
        <v>45.212699999999998</v>
      </c>
      <c r="AX8" s="19">
        <v>44.0944</v>
      </c>
      <c r="AY8" s="19">
        <v>44.098799999999997</v>
      </c>
      <c r="AZ8" s="19">
        <v>34.396799999999999</v>
      </c>
      <c r="BA8" s="19">
        <v>3.8469000000000002</v>
      </c>
      <c r="BC8" s="11" t="str">
        <f ca="1">INDIRECT(ADDRESS(1, MATCH(MAX(D8:BA8),D8:BA8,0)+3, 4),TRUE)</f>
        <v>MIOARDEPW</v>
      </c>
      <c r="BD8" s="11" t="str">
        <f ca="1">BC8</f>
        <v>MIOARDEPW</v>
      </c>
      <c r="BE8" s="11"/>
    </row>
    <row r="9" spans="1:57" x14ac:dyDescent="0.3">
      <c r="A9" s="26"/>
      <c r="B9" s="26"/>
      <c r="C9" s="23" t="s">
        <v>84</v>
      </c>
      <c r="D9" s="20">
        <v>220.8329</v>
      </c>
      <c r="E9" s="20">
        <v>221.56290000000001</v>
      </c>
      <c r="F9" s="20">
        <v>206.89680000000001</v>
      </c>
      <c r="G9" s="20">
        <v>205.77500000000001</v>
      </c>
      <c r="H9" s="20">
        <v>167.14340000000001</v>
      </c>
      <c r="I9" s="20">
        <v>180.18940000000001</v>
      </c>
      <c r="J9" s="20">
        <v>195.83500000000001</v>
      </c>
      <c r="K9" s="20">
        <v>192.56100000000001</v>
      </c>
      <c r="L9" s="20">
        <v>217.03299999999999</v>
      </c>
      <c r="M9" s="20">
        <v>210.6183</v>
      </c>
      <c r="N9" s="20">
        <v>206.44630000000001</v>
      </c>
      <c r="O9" s="20">
        <v>207.74809999999999</v>
      </c>
      <c r="P9" s="20">
        <v>32.914299999999997</v>
      </c>
      <c r="Q9" s="20">
        <v>29.7088</v>
      </c>
      <c r="R9" s="20">
        <v>216.65180000000001</v>
      </c>
      <c r="S9" s="20">
        <v>220.23220000000001</v>
      </c>
      <c r="T9" s="20">
        <v>216.4434</v>
      </c>
      <c r="U9" s="20">
        <v>217.67490000000001</v>
      </c>
      <c r="V9" s="19">
        <v>218.3425</v>
      </c>
      <c r="W9" s="19">
        <v>214.8057</v>
      </c>
      <c r="X9" s="19">
        <v>202.279</v>
      </c>
      <c r="Y9" s="19">
        <v>202.94210000000001</v>
      </c>
      <c r="Z9" s="19">
        <v>205.7285</v>
      </c>
      <c r="AA9" s="19">
        <v>203.80719999999999</v>
      </c>
      <c r="AB9" s="19">
        <v>169.02170000000001</v>
      </c>
      <c r="AC9" s="19">
        <v>179.91</v>
      </c>
      <c r="AD9" s="19">
        <v>167.76159999999999</v>
      </c>
      <c r="AF9" s="19">
        <v>192.45310000000001</v>
      </c>
      <c r="AG9" s="19">
        <v>190.01949999999999</v>
      </c>
      <c r="AH9" s="19">
        <v>179.4676</v>
      </c>
      <c r="AJ9" s="19">
        <v>164.6859</v>
      </c>
      <c r="AK9" s="19">
        <v>173.9682</v>
      </c>
      <c r="AL9" s="19">
        <v>165.99440000000001</v>
      </c>
      <c r="AN9" s="19">
        <v>190.70359999999999</v>
      </c>
      <c r="AO9" s="19">
        <v>187.178</v>
      </c>
      <c r="AP9" s="19">
        <v>179.75200000000001</v>
      </c>
      <c r="AR9" s="19">
        <v>185.9599</v>
      </c>
      <c r="AS9" s="19">
        <v>170.17420000000001</v>
      </c>
      <c r="AT9" s="19">
        <v>184.1773</v>
      </c>
      <c r="AV9" s="19">
        <v>185.55609999999999</v>
      </c>
      <c r="AW9" s="19">
        <v>206.0864</v>
      </c>
      <c r="AX9" s="19">
        <v>187.63980000000001</v>
      </c>
      <c r="AZ9" s="19">
        <v>137.54239999999999</v>
      </c>
      <c r="BA9" s="19">
        <v>7.9755000000000003</v>
      </c>
      <c r="BC9" s="11" t="str">
        <f ca="1">INDIRECT(ADDRESS(1, MATCH(MAX(D9:BA9),D9:BA9,0)+3, 4),TRUE)</f>
        <v>MIOADEPW</v>
      </c>
      <c r="BD9" s="11"/>
      <c r="BE9" s="11" t="str">
        <f ca="1">BC9</f>
        <v>MIOADEPW</v>
      </c>
    </row>
    <row r="10" spans="1:57" x14ac:dyDescent="0.3">
      <c r="A10" s="26"/>
      <c r="B10" s="25" t="s">
        <v>49</v>
      </c>
      <c r="C10" s="23" t="s">
        <v>23</v>
      </c>
      <c r="D10" s="20">
        <v>150.90899999999999</v>
      </c>
      <c r="E10" s="20"/>
      <c r="F10" s="20">
        <v>197.7123</v>
      </c>
      <c r="G10" s="20"/>
      <c r="H10" s="20">
        <v>122.11660000000001</v>
      </c>
      <c r="I10" s="20"/>
      <c r="J10" s="20">
        <v>140.46100000000001</v>
      </c>
      <c r="K10" s="20"/>
      <c r="L10" s="20">
        <v>151.83500000000001</v>
      </c>
      <c r="M10" s="20"/>
      <c r="N10" s="20">
        <v>192.84370000000001</v>
      </c>
      <c r="O10" s="20"/>
      <c r="P10" s="20">
        <v>13.3573</v>
      </c>
      <c r="Q10" s="20">
        <v>14.3162</v>
      </c>
      <c r="R10" s="20">
        <v>71.616799999999998</v>
      </c>
      <c r="S10" s="20">
        <v>70.744799999999998</v>
      </c>
      <c r="T10" s="20">
        <v>71.772199999999998</v>
      </c>
      <c r="U10" s="20">
        <v>70.004599999999996</v>
      </c>
      <c r="V10" s="19">
        <v>105.7741</v>
      </c>
      <c r="X10" s="19">
        <v>101.1473</v>
      </c>
      <c r="Y10" s="19">
        <v>100.32559999999999</v>
      </c>
      <c r="Z10" s="19">
        <v>167.34049999999999</v>
      </c>
      <c r="AB10" s="19">
        <v>124.8854</v>
      </c>
      <c r="AD10" s="19">
        <v>118.98990000000001</v>
      </c>
      <c r="AF10" s="19">
        <v>163.38040000000001</v>
      </c>
      <c r="AH10" s="19">
        <v>106.70820000000001</v>
      </c>
      <c r="AJ10" s="19">
        <v>122.3051</v>
      </c>
      <c r="AL10" s="19">
        <v>115.7902</v>
      </c>
      <c r="AN10" s="19">
        <v>160.52500000000001</v>
      </c>
      <c r="AP10" s="19">
        <v>105.32510000000001</v>
      </c>
      <c r="AR10" s="19">
        <v>69.916600000000003</v>
      </c>
      <c r="AT10" s="19">
        <v>93.455399999999997</v>
      </c>
      <c r="AV10" s="19">
        <v>105.25830000000001</v>
      </c>
      <c r="AX10" s="19">
        <v>107.6099</v>
      </c>
      <c r="AZ10" s="19">
        <v>88.366699999999994</v>
      </c>
      <c r="BA10" s="19">
        <v>7.2282000000000002</v>
      </c>
      <c r="BC10" s="11" t="str">
        <f ca="1">INDIRECT(ADDRESS(1, MATCH(MAX(D10:BA10),D10:BA10,0)+3, 4),TRUE)</f>
        <v>MIOAREPW</v>
      </c>
      <c r="BD10" s="11" t="str">
        <f ca="1">BC10</f>
        <v>MIOAREPW</v>
      </c>
      <c r="BE10" s="11"/>
    </row>
    <row r="11" spans="1:57" x14ac:dyDescent="0.3">
      <c r="A11" s="26"/>
      <c r="B11" s="26"/>
      <c r="C11" s="23" t="s">
        <v>84</v>
      </c>
      <c r="D11" s="20">
        <v>528.32150000000001</v>
      </c>
      <c r="E11" s="20"/>
      <c r="F11" s="20">
        <v>521.97680000000003</v>
      </c>
      <c r="G11" s="20"/>
      <c r="H11" s="20">
        <v>420.20929999999998</v>
      </c>
      <c r="I11" s="20"/>
      <c r="J11" s="20">
        <v>476.23829999999998</v>
      </c>
      <c r="K11" s="20"/>
      <c r="L11" s="20">
        <v>522.38109999999995</v>
      </c>
      <c r="M11" s="20"/>
      <c r="N11" s="20">
        <v>520.39520000000005</v>
      </c>
      <c r="O11" s="20"/>
      <c r="P11" s="20">
        <v>81.996300000000005</v>
      </c>
      <c r="Q11" s="20">
        <v>75.017499999999998</v>
      </c>
      <c r="R11" s="20">
        <v>532.38480000000004</v>
      </c>
      <c r="S11" s="20">
        <v>538.20399999999995</v>
      </c>
      <c r="T11" s="20">
        <v>528.65909999999997</v>
      </c>
      <c r="U11" s="20">
        <v>530.29690000000005</v>
      </c>
      <c r="V11" s="19">
        <v>526.80370000000005</v>
      </c>
      <c r="X11" s="19">
        <v>530.60090000000002</v>
      </c>
      <c r="Y11" s="19">
        <v>524.18150000000003</v>
      </c>
      <c r="Z11" s="19">
        <v>525.48940000000005</v>
      </c>
      <c r="AB11" s="19">
        <v>425.44900000000001</v>
      </c>
      <c r="AD11" s="19">
        <v>436.09750000000003</v>
      </c>
      <c r="AF11" s="19">
        <v>473.92410000000001</v>
      </c>
      <c r="AH11" s="19">
        <v>450.9853</v>
      </c>
      <c r="AJ11" s="19">
        <v>417.95740000000001</v>
      </c>
      <c r="AL11" s="19">
        <v>414.80520000000001</v>
      </c>
      <c r="AN11" s="19">
        <v>471.01990000000001</v>
      </c>
      <c r="AP11" s="19">
        <v>445.97480000000002</v>
      </c>
      <c r="AR11" s="19">
        <v>455.64859999999999</v>
      </c>
      <c r="AT11" s="19">
        <v>481.25020000000001</v>
      </c>
      <c r="AV11" s="19">
        <v>513.00459999999998</v>
      </c>
      <c r="AX11" s="19">
        <v>427.53129999999999</v>
      </c>
      <c r="AZ11" s="19">
        <v>347.54509999999999</v>
      </c>
      <c r="BA11" s="19">
        <v>22.308800000000002</v>
      </c>
      <c r="BC11" s="11" t="str">
        <f ca="1">INDIRECT(ADDRESS(1, MATCH(MAX(D11:BA11),D11:BA11,0)+3, 4),TRUE)</f>
        <v>BCSMD</v>
      </c>
      <c r="BD11" s="11"/>
      <c r="BE11" s="11" t="str">
        <f ca="1">BC11</f>
        <v>BCSMD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1" t="s">
        <v>76</v>
      </c>
      <c r="B13" s="25" t="s">
        <v>36</v>
      </c>
      <c r="C13" s="23" t="s">
        <v>23</v>
      </c>
      <c r="D13" s="20">
        <v>62.188299999999998</v>
      </c>
      <c r="E13" s="20"/>
      <c r="F13" s="20">
        <v>82.140500000000003</v>
      </c>
      <c r="G13" s="20"/>
      <c r="H13" s="20">
        <v>53.478700000000003</v>
      </c>
      <c r="I13" s="20"/>
      <c r="J13" s="20">
        <v>53.9754</v>
      </c>
      <c r="K13" s="20"/>
      <c r="L13" s="20">
        <v>57.523099999999999</v>
      </c>
      <c r="M13" s="20"/>
      <c r="N13" s="20">
        <v>78.334599999999995</v>
      </c>
      <c r="O13" s="20"/>
      <c r="P13" s="20">
        <v>8.1974999999999998</v>
      </c>
      <c r="Q13" s="20">
        <v>8.5435999999999996</v>
      </c>
      <c r="R13" s="20">
        <v>25.0382</v>
      </c>
      <c r="S13" s="20">
        <v>25.2681</v>
      </c>
      <c r="T13" s="20">
        <v>23.667100000000001</v>
      </c>
      <c r="U13" s="20">
        <v>23.4679</v>
      </c>
      <c r="V13" s="19">
        <v>55.704700000000003</v>
      </c>
      <c r="X13" s="19">
        <v>45.546100000000003</v>
      </c>
      <c r="Y13" s="19">
        <v>44.835999999999999</v>
      </c>
      <c r="Z13" s="19">
        <v>81.375699999999995</v>
      </c>
      <c r="AB13" s="19">
        <v>47.228900000000003</v>
      </c>
      <c r="AD13" s="19">
        <v>38.811799999999998</v>
      </c>
      <c r="AF13" s="19">
        <v>38.117199999999997</v>
      </c>
      <c r="AJ13" s="19">
        <v>47.348999999999997</v>
      </c>
      <c r="AN13" s="19">
        <v>40.869799999999998</v>
      </c>
      <c r="AR13" s="19">
        <v>20.8459</v>
      </c>
      <c r="AV13" s="19">
        <v>42.210999999999999</v>
      </c>
      <c r="BC13" s="11" t="str">
        <f ca="1">INDIRECT(ADDRESS(1, MATCH(MAX(D13:BA13),D13:BA13,0)+3, 4),TRUE)</f>
        <v>MIOAREPW</v>
      </c>
      <c r="BD13" s="11" t="str">
        <f t="shared" ref="BD13" ca="1" si="2">BC13</f>
        <v>MIOAREPW</v>
      </c>
      <c r="BE13" s="11"/>
    </row>
    <row r="14" spans="1:57" x14ac:dyDescent="0.3">
      <c r="A14" s="26"/>
      <c r="B14" s="26"/>
      <c r="C14" s="23" t="s">
        <v>84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>
        <v>37.448799999999999</v>
      </c>
      <c r="Q14" s="20">
        <v>38.128900000000002</v>
      </c>
      <c r="R14" s="20">
        <v>201.88249999999999</v>
      </c>
      <c r="S14" s="20">
        <v>201.4846</v>
      </c>
      <c r="T14" s="20">
        <v>196.30690000000001</v>
      </c>
      <c r="U14" s="20">
        <v>196.54300000000001</v>
      </c>
      <c r="X14" s="19">
        <v>182.1165</v>
      </c>
      <c r="Y14" s="19">
        <v>180.48220000000001</v>
      </c>
      <c r="AB14" s="19">
        <v>148.30629999999999</v>
      </c>
      <c r="AF14" s="19">
        <v>147.10040000000001</v>
      </c>
      <c r="AJ14" s="19">
        <v>148.98419999999999</v>
      </c>
      <c r="AN14" s="19">
        <v>144.93180000000001</v>
      </c>
      <c r="AR14" s="19">
        <v>155.75210000000001</v>
      </c>
      <c r="AV14" s="19">
        <v>163.2818</v>
      </c>
      <c r="BC14" s="11" t="str">
        <f ca="1">INDIRECT(ADDRESS(1, MATCH(MAX(D14:BA14),D14:BA14,0)+3, 4),TRUE)</f>
        <v>BCSM</v>
      </c>
      <c r="BD14" s="11"/>
      <c r="BE14" s="11" t="str">
        <f t="shared" ref="BE14" ca="1" si="3">BC14</f>
        <v>BCSM</v>
      </c>
    </row>
    <row r="15" spans="1:57" x14ac:dyDescent="0.3">
      <c r="A15" s="26"/>
      <c r="B15" s="25" t="s">
        <v>49</v>
      </c>
      <c r="C15" s="23" t="s">
        <v>23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>
        <v>13.9727</v>
      </c>
      <c r="Q15" s="20">
        <v>8.9747000000000003</v>
      </c>
      <c r="R15" s="20">
        <v>49.538200000000003</v>
      </c>
      <c r="S15" s="20">
        <v>50.027500000000003</v>
      </c>
      <c r="T15" s="20"/>
      <c r="U15" s="20">
        <v>49.886699999999998</v>
      </c>
      <c r="Y15" s="19">
        <v>102.4764</v>
      </c>
      <c r="BC15" s="11" t="str">
        <f ca="1">INDIRECT(ADDRESS(1, MATCH(MAX(D15:BA15),D15:BA15,0)+3, 4),TRUE)</f>
        <v>MIOARD</v>
      </c>
      <c r="BD15" s="11" t="str">
        <f t="shared" ref="BD15" ca="1" si="4">BC15</f>
        <v>MIOARD</v>
      </c>
      <c r="BE15" s="11"/>
    </row>
    <row r="16" spans="1:57" x14ac:dyDescent="0.3">
      <c r="A16" s="26"/>
      <c r="B16" s="26"/>
      <c r="C16" s="23" t="s">
        <v>84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>
        <v>97.188800000000001</v>
      </c>
      <c r="Q16" s="20">
        <v>93.374700000000004</v>
      </c>
      <c r="R16" s="20">
        <v>487.0471</v>
      </c>
      <c r="S16" s="20">
        <v>480.71280000000002</v>
      </c>
      <c r="T16" s="20"/>
      <c r="U16" s="20">
        <v>487.96089999999998</v>
      </c>
      <c r="Y16" s="19">
        <v>473.96949999999998</v>
      </c>
      <c r="BC16" s="11" t="str">
        <f ca="1">INDIRECT(ADDRESS(1, MATCH(MAX(D16:BA16),D16:BA16,0)+3, 4),TRUE)</f>
        <v>MIOAD</v>
      </c>
      <c r="BD16" s="11"/>
      <c r="BE16" s="11" t="str">
        <f t="shared" ref="BE16" ca="1" si="5">BC16</f>
        <v>MIOAD</v>
      </c>
    </row>
    <row r="17" spans="1:57" x14ac:dyDescent="0.3">
      <c r="A17" s="32" t="s">
        <v>57</v>
      </c>
      <c r="B17" s="26"/>
      <c r="C17" s="2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3" t="s">
        <v>75</v>
      </c>
      <c r="B18" s="25" t="s">
        <v>36</v>
      </c>
      <c r="C18" s="23" t="s">
        <v>23</v>
      </c>
      <c r="D18" s="20">
        <v>92.834999999999994</v>
      </c>
      <c r="E18" s="20">
        <v>121.577</v>
      </c>
      <c r="F18" s="20">
        <v>122.9479</v>
      </c>
      <c r="G18" s="20">
        <v>123.31059999999999</v>
      </c>
      <c r="H18" s="20">
        <v>78.793800000000005</v>
      </c>
      <c r="I18" s="20">
        <v>92.260499999999993</v>
      </c>
      <c r="J18" s="20">
        <v>93.907700000000006</v>
      </c>
      <c r="K18" s="20">
        <v>93.374399999999994</v>
      </c>
      <c r="L18" s="20">
        <v>95.334699999999998</v>
      </c>
      <c r="M18" s="20">
        <v>117.7933</v>
      </c>
      <c r="N18" s="20">
        <v>120.3844</v>
      </c>
      <c r="O18" s="20">
        <v>120.2414</v>
      </c>
      <c r="P18" s="20">
        <v>12.754099999999999</v>
      </c>
      <c r="Q18" s="20">
        <v>12.686199999999999</v>
      </c>
      <c r="R18" s="20">
        <v>53.199800000000003</v>
      </c>
      <c r="S18" s="20">
        <v>57.834800000000001</v>
      </c>
      <c r="T18" s="20">
        <v>52.750100000000003</v>
      </c>
      <c r="U18" s="20">
        <v>57.619500000000002</v>
      </c>
      <c r="V18" s="19">
        <v>76.78</v>
      </c>
      <c r="W18" s="19">
        <v>90.458600000000004</v>
      </c>
      <c r="X18" s="19">
        <v>68.401700000000005</v>
      </c>
      <c r="Y18" s="19">
        <v>68.688299999999998</v>
      </c>
      <c r="Z18" s="19">
        <v>108.6452</v>
      </c>
      <c r="AA18" s="19">
        <v>108.9499</v>
      </c>
      <c r="AB18" s="19">
        <v>89.9011</v>
      </c>
      <c r="AC18" s="19">
        <v>97.1892</v>
      </c>
      <c r="AD18" s="19">
        <v>66.507199999999997</v>
      </c>
      <c r="AE18" s="19">
        <v>58.289200000000001</v>
      </c>
      <c r="AF18" s="19">
        <v>67.068299999999994</v>
      </c>
      <c r="AG18" s="19">
        <v>66.502700000000004</v>
      </c>
      <c r="AH18" s="19">
        <v>68.350099999999998</v>
      </c>
      <c r="AI18" s="19">
        <v>44.960799999999999</v>
      </c>
      <c r="AJ18" s="19">
        <v>90.366200000000006</v>
      </c>
      <c r="AK18" s="19">
        <v>97.701099999999997</v>
      </c>
      <c r="AL18" s="19">
        <v>66.613799999999998</v>
      </c>
      <c r="AM18" s="19">
        <v>53.926900000000003</v>
      </c>
      <c r="AN18" s="19">
        <v>65.992999999999995</v>
      </c>
      <c r="AO18" s="19">
        <v>65.293099999999995</v>
      </c>
      <c r="AP18" s="19">
        <v>67.7577</v>
      </c>
      <c r="AQ18" s="19">
        <v>41.933399999999999</v>
      </c>
      <c r="AR18" s="19">
        <v>39.603400000000001</v>
      </c>
      <c r="AS18" s="19">
        <v>91.958500000000001</v>
      </c>
      <c r="AT18" s="19">
        <v>61.529200000000003</v>
      </c>
      <c r="AU18" s="19">
        <v>91.951099999999997</v>
      </c>
      <c r="AV18" s="19">
        <v>58.968200000000003</v>
      </c>
      <c r="AW18" s="19">
        <v>67.62</v>
      </c>
      <c r="AX18" s="19">
        <v>64.358699999999999</v>
      </c>
      <c r="AY18" s="19">
        <v>61.3752</v>
      </c>
      <c r="AZ18" s="19">
        <v>53.088500000000003</v>
      </c>
      <c r="BA18" s="19">
        <v>8.0107999999999997</v>
      </c>
      <c r="BC18" s="11" t="str">
        <f ca="1">INDIRECT(ADDRESS(1, MATCH(MAX(D18:BA18),D18:BA18,0)+3, 4),TRUE)</f>
        <v>MIOARDEPW</v>
      </c>
      <c r="BD18" s="11" t="str">
        <f ca="1">BC18</f>
        <v>MIOARDEPW</v>
      </c>
      <c r="BE18" s="11"/>
    </row>
    <row r="19" spans="1:57" x14ac:dyDescent="0.3">
      <c r="A19" s="26"/>
      <c r="B19" s="26"/>
      <c r="C19" s="23" t="s">
        <v>84</v>
      </c>
      <c r="D19" s="20">
        <v>314.67230000000001</v>
      </c>
      <c r="E19" s="20">
        <v>311.9006</v>
      </c>
      <c r="F19" s="20">
        <v>318.14530000000002</v>
      </c>
      <c r="G19" s="20">
        <v>314.22019999999998</v>
      </c>
      <c r="H19" s="20">
        <v>244.0361</v>
      </c>
      <c r="I19" s="20">
        <v>252.71379999999999</v>
      </c>
      <c r="J19" s="20">
        <v>275.32029999999997</v>
      </c>
      <c r="K19" s="20">
        <v>274.86750000000001</v>
      </c>
      <c r="L19" s="20">
        <v>312.22750000000002</v>
      </c>
      <c r="M19" s="20">
        <v>317.32650000000001</v>
      </c>
      <c r="N19" s="20">
        <v>311.6678</v>
      </c>
      <c r="O19" s="20">
        <v>311.221</v>
      </c>
      <c r="P19" s="20">
        <v>65.124899999999997</v>
      </c>
      <c r="Q19" s="20">
        <v>60.934399999999997</v>
      </c>
      <c r="R19" s="20">
        <v>310.21390000000002</v>
      </c>
      <c r="S19" s="20">
        <v>314.17070000000001</v>
      </c>
      <c r="T19" s="20">
        <v>310.32870000000003</v>
      </c>
      <c r="U19" s="20">
        <v>313.64400000000001</v>
      </c>
      <c r="V19" s="19">
        <v>311.70999999999998</v>
      </c>
      <c r="W19" s="19">
        <v>313.02949999999998</v>
      </c>
      <c r="X19" s="19">
        <v>308.52510000000001</v>
      </c>
      <c r="Y19" s="19">
        <v>307.50650000000002</v>
      </c>
      <c r="Z19" s="19">
        <v>309.8931</v>
      </c>
      <c r="AA19" s="19">
        <v>310.52539999999999</v>
      </c>
      <c r="AB19" s="19">
        <v>241.54689999999999</v>
      </c>
      <c r="AC19" s="19">
        <v>251.9357</v>
      </c>
      <c r="AD19" s="19">
        <v>239.33459999999999</v>
      </c>
      <c r="AF19" s="19">
        <v>262.14569999999998</v>
      </c>
      <c r="AG19" s="19">
        <v>262.61410000000001</v>
      </c>
      <c r="AH19" s="19">
        <v>274.0609</v>
      </c>
      <c r="AJ19" s="19">
        <v>239.0334</v>
      </c>
      <c r="AK19" s="19">
        <v>245.99809999999999</v>
      </c>
      <c r="AL19" s="19">
        <v>238.70009999999999</v>
      </c>
      <c r="AN19" s="19">
        <v>263.61020000000002</v>
      </c>
      <c r="AO19" s="19">
        <v>262.76569999999998</v>
      </c>
      <c r="AP19" s="19">
        <v>268.4606</v>
      </c>
      <c r="AR19" s="19">
        <v>217.8554</v>
      </c>
      <c r="AS19" s="19">
        <v>200.31460000000001</v>
      </c>
      <c r="AT19" s="19">
        <v>242.42310000000001</v>
      </c>
      <c r="AV19" s="19">
        <v>244.17320000000001</v>
      </c>
      <c r="AW19" s="19">
        <v>281.52390000000003</v>
      </c>
      <c r="AX19" s="19">
        <v>249.69110000000001</v>
      </c>
      <c r="AZ19" s="19">
        <v>198.35390000000001</v>
      </c>
      <c r="BA19" s="19">
        <v>23.562100000000001</v>
      </c>
      <c r="BC19" s="11" t="str">
        <f t="shared" ref="BC19:BC26" ca="1" si="6">INDIRECT(ADDRESS(1, MATCH(MAX(AC19:BA19),AC19:BA19,0)+3, 4),TRUE)</f>
        <v>MIOAR</v>
      </c>
      <c r="BD19" s="11"/>
      <c r="BE19" s="11" t="str">
        <f ca="1">BC19</f>
        <v>MIOAR</v>
      </c>
    </row>
    <row r="20" spans="1:57" x14ac:dyDescent="0.3">
      <c r="A20" s="26"/>
      <c r="B20" s="25" t="s">
        <v>49</v>
      </c>
      <c r="C20" s="23" t="s">
        <v>23</v>
      </c>
      <c r="D20" s="20">
        <v>232.4828</v>
      </c>
      <c r="E20" s="20"/>
      <c r="F20" s="20">
        <v>298.81180000000001</v>
      </c>
      <c r="G20" s="20"/>
      <c r="H20" s="20">
        <v>194.5727</v>
      </c>
      <c r="I20" s="20"/>
      <c r="J20" s="20">
        <v>221.89859999999999</v>
      </c>
      <c r="K20" s="20"/>
      <c r="L20" s="20">
        <v>234.267</v>
      </c>
      <c r="M20" s="20"/>
      <c r="N20" s="20">
        <v>290.93970000000002</v>
      </c>
      <c r="O20" s="20"/>
      <c r="P20" s="20">
        <v>29.452000000000002</v>
      </c>
      <c r="Q20" s="20">
        <v>25.286100000000001</v>
      </c>
      <c r="R20" s="20">
        <v>124.5744</v>
      </c>
      <c r="S20" s="20">
        <v>124.3343</v>
      </c>
      <c r="T20" s="20">
        <v>124.2548</v>
      </c>
      <c r="U20" s="20">
        <v>126.0966</v>
      </c>
      <c r="V20" s="19">
        <v>182.7396</v>
      </c>
      <c r="X20" s="19">
        <v>167.94290000000001</v>
      </c>
      <c r="Y20" s="19">
        <v>167.96680000000001</v>
      </c>
      <c r="Z20" s="19">
        <v>255.95439999999999</v>
      </c>
      <c r="AB20" s="19">
        <v>210.34270000000001</v>
      </c>
      <c r="AD20" s="19">
        <v>169.8372</v>
      </c>
      <c r="AF20" s="19">
        <v>233.6377</v>
      </c>
      <c r="AH20" s="19">
        <v>160.571</v>
      </c>
      <c r="AJ20" s="19">
        <v>211.27799999999999</v>
      </c>
      <c r="AL20" s="19">
        <v>171.71719999999999</v>
      </c>
      <c r="AN20" s="19">
        <v>237.13339999999999</v>
      </c>
      <c r="AP20" s="19">
        <v>132.93989999999999</v>
      </c>
      <c r="AR20" s="19">
        <v>113.0382</v>
      </c>
      <c r="AT20" s="19">
        <v>140.11689999999999</v>
      </c>
      <c r="AV20" s="19">
        <v>161.22200000000001</v>
      </c>
      <c r="AX20" s="19">
        <v>152.0301</v>
      </c>
      <c r="AZ20" s="19">
        <v>132.7911</v>
      </c>
      <c r="BA20" s="19">
        <v>14.9619</v>
      </c>
      <c r="BC20" s="11" t="str">
        <f ca="1">INDIRECT(ADDRESS(1, MATCH(MAX(AC20:BA20),AC20:BA20,0)+3, 4),TRUE)</f>
        <v>DAG2RDEPW</v>
      </c>
      <c r="BD20" s="11" t="str">
        <f ca="1">BC20</f>
        <v>DAG2RDEPW</v>
      </c>
      <c r="BE20" s="11"/>
    </row>
    <row r="21" spans="1:57" x14ac:dyDescent="0.3">
      <c r="A21" s="26"/>
      <c r="B21" s="26"/>
      <c r="C21" s="23" t="s">
        <v>84</v>
      </c>
      <c r="D21" s="20">
        <v>789.26840000000004</v>
      </c>
      <c r="E21" s="20"/>
      <c r="F21" s="20">
        <v>785.97820000000002</v>
      </c>
      <c r="G21" s="20"/>
      <c r="H21" s="20">
        <v>613.74310000000003</v>
      </c>
      <c r="I21" s="20"/>
      <c r="J21" s="20">
        <v>681.53369999999995</v>
      </c>
      <c r="K21" s="20"/>
      <c r="L21" s="20">
        <v>788.73929999999996</v>
      </c>
      <c r="M21" s="20"/>
      <c r="N21" s="20">
        <v>778.03250000000003</v>
      </c>
      <c r="O21" s="20"/>
      <c r="P21" s="20">
        <v>172.7653</v>
      </c>
      <c r="Q21" s="20">
        <v>160.34350000000001</v>
      </c>
      <c r="R21" s="20">
        <v>793.32550000000003</v>
      </c>
      <c r="S21" s="20">
        <v>787.2441</v>
      </c>
      <c r="T21" s="20">
        <v>789.99580000000003</v>
      </c>
      <c r="U21" s="20">
        <v>789.72450000000003</v>
      </c>
      <c r="V21" s="19">
        <v>788.52750000000003</v>
      </c>
      <c r="X21" s="19">
        <v>780.32240000000002</v>
      </c>
      <c r="Y21" s="19">
        <v>789.11130000000003</v>
      </c>
      <c r="Z21" s="19">
        <v>787.61210000000005</v>
      </c>
      <c r="AB21" s="19">
        <v>608.29240000000004</v>
      </c>
      <c r="AD21" s="19">
        <v>606.82100000000003</v>
      </c>
      <c r="AF21" s="19">
        <v>653.99929999999995</v>
      </c>
      <c r="AH21" s="19">
        <v>687.42960000000005</v>
      </c>
      <c r="AJ21" s="19">
        <v>616.86969999999997</v>
      </c>
      <c r="AL21" s="19">
        <v>611.00570000000005</v>
      </c>
      <c r="AN21" s="19">
        <v>643.90930000000003</v>
      </c>
      <c r="AP21" s="19">
        <v>675.37549999999999</v>
      </c>
      <c r="AR21" s="19">
        <v>597.56719999999996</v>
      </c>
      <c r="AT21" s="19">
        <v>600.65060000000005</v>
      </c>
      <c r="AV21" s="19">
        <v>675.78920000000005</v>
      </c>
      <c r="AX21" s="19">
        <v>602.78319999999997</v>
      </c>
      <c r="AZ21" s="19">
        <v>507.1096</v>
      </c>
      <c r="BA21" s="19">
        <v>47.513599999999997</v>
      </c>
      <c r="BC21" s="11" t="str">
        <f t="shared" ca="1" si="6"/>
        <v>DAG1DEPW</v>
      </c>
      <c r="BD21" s="11"/>
      <c r="BE21" s="11" t="str">
        <f ca="1">BC21</f>
        <v>DAG1DEPW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1" t="s">
        <v>76</v>
      </c>
      <c r="B23" s="25" t="s">
        <v>36</v>
      </c>
      <c r="C23" s="23" t="s">
        <v>23</v>
      </c>
      <c r="D23" s="20">
        <v>95.397900000000007</v>
      </c>
      <c r="E23" s="20"/>
      <c r="F23" s="20">
        <v>118.8884</v>
      </c>
      <c r="G23" s="20"/>
      <c r="H23" s="20">
        <v>76.846900000000005</v>
      </c>
      <c r="I23" s="20"/>
      <c r="J23" s="20">
        <v>80.6083</v>
      </c>
      <c r="K23" s="20"/>
      <c r="L23" s="20">
        <v>85.123699999999999</v>
      </c>
      <c r="M23" s="20"/>
      <c r="N23" s="20">
        <v>112.5021</v>
      </c>
      <c r="O23" s="20"/>
      <c r="P23" s="20">
        <v>13.2849</v>
      </c>
      <c r="Q23" s="20">
        <v>11.5044</v>
      </c>
      <c r="R23" s="20">
        <v>37.561700000000002</v>
      </c>
      <c r="S23" s="20">
        <v>37.228999999999999</v>
      </c>
      <c r="T23" s="20">
        <v>37.120199999999997</v>
      </c>
      <c r="U23" s="20">
        <v>36.693899999999999</v>
      </c>
      <c r="V23" s="19">
        <v>79.018799999999999</v>
      </c>
      <c r="X23" s="19">
        <v>66.355099999999993</v>
      </c>
      <c r="Y23" s="19">
        <v>66.684899999999999</v>
      </c>
      <c r="Z23" s="19">
        <v>117.4204</v>
      </c>
      <c r="AB23" s="19">
        <v>73.714600000000004</v>
      </c>
      <c r="AD23" s="19">
        <v>58.885100000000001</v>
      </c>
      <c r="AF23" s="19">
        <v>56.27</v>
      </c>
      <c r="AJ23" s="19">
        <v>75.299499999999995</v>
      </c>
      <c r="AN23" s="19">
        <v>53.737000000000002</v>
      </c>
      <c r="AR23" s="19">
        <v>32.724899999999998</v>
      </c>
      <c r="AV23" s="19">
        <v>61.1509</v>
      </c>
      <c r="BC23" s="11" t="str">
        <f t="shared" ca="1" si="6"/>
        <v>DAG1RDEPW</v>
      </c>
      <c r="BD23" s="11" t="str">
        <f t="shared" ref="BD23" ca="1" si="7">BC23</f>
        <v>DAG1RDEPW</v>
      </c>
      <c r="BE23" s="11"/>
    </row>
    <row r="24" spans="1:57" x14ac:dyDescent="0.3">
      <c r="A24" s="26"/>
      <c r="B24" s="26"/>
      <c r="C24" s="23" t="s">
        <v>84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>
        <v>57.808</v>
      </c>
      <c r="Q24" s="20">
        <v>56.393000000000001</v>
      </c>
      <c r="R24" s="20">
        <v>287.75310000000002</v>
      </c>
      <c r="S24" s="20">
        <v>284.85090000000002</v>
      </c>
      <c r="T24" s="20">
        <v>281.90989999999999</v>
      </c>
      <c r="U24" s="20">
        <v>282.12790000000001</v>
      </c>
      <c r="X24" s="19">
        <v>259.39530000000002</v>
      </c>
      <c r="Y24" s="19">
        <v>262.68549999999999</v>
      </c>
      <c r="AB24" s="19">
        <v>208.45349999999999</v>
      </c>
      <c r="AF24" s="19">
        <v>199.46449999999999</v>
      </c>
      <c r="AJ24" s="19">
        <v>207.93199999999999</v>
      </c>
      <c r="AN24" s="19">
        <v>207.99719999999999</v>
      </c>
      <c r="AR24" s="19">
        <v>215.434</v>
      </c>
      <c r="AV24" s="19">
        <v>222.2807</v>
      </c>
      <c r="BC24" s="11" t="str">
        <f t="shared" ca="1" si="6"/>
        <v>MIOADPW</v>
      </c>
      <c r="BD24" s="11"/>
      <c r="BE24" s="11" t="str">
        <f t="shared" ref="BE24" ca="1" si="8">BC24</f>
        <v>MIOADPW</v>
      </c>
    </row>
    <row r="25" spans="1:57" x14ac:dyDescent="0.3">
      <c r="A25" s="26"/>
      <c r="B25" s="25" t="s">
        <v>49</v>
      </c>
      <c r="C25" s="23" t="s">
        <v>23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>
        <v>25.514800000000001</v>
      </c>
      <c r="Q25" s="20">
        <v>19.570499999999999</v>
      </c>
      <c r="R25" s="20">
        <v>91.0565</v>
      </c>
      <c r="S25" s="20">
        <v>90.229500000000002</v>
      </c>
      <c r="T25" s="20"/>
      <c r="U25" s="20">
        <v>91.114199999999997</v>
      </c>
      <c r="Y25" s="19">
        <v>163.70310000000001</v>
      </c>
      <c r="BC25" s="11" t="e">
        <f ca="1">INDIRECT(ADDRESS(1, MATCH(MAX(AC25:BA25),AC25:BA25,0)+3, 4),TRUE)</f>
        <v>#N/A</v>
      </c>
      <c r="BD25" s="11" t="e">
        <f t="shared" ref="BD25" ca="1" si="9">BC25</f>
        <v>#N/A</v>
      </c>
      <c r="BE25" s="11"/>
    </row>
    <row r="26" spans="1:57" x14ac:dyDescent="0.3">
      <c r="A26" s="26"/>
      <c r="B26" s="26"/>
      <c r="C26" s="23" t="s">
        <v>84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v>147.8604</v>
      </c>
      <c r="Q26" s="20">
        <v>153.8356</v>
      </c>
      <c r="R26" s="20">
        <v>708.32389999999998</v>
      </c>
      <c r="S26" s="20">
        <v>701.4316</v>
      </c>
      <c r="T26" s="20"/>
      <c r="U26" s="20">
        <v>702.53489999999999</v>
      </c>
      <c r="Y26" s="19">
        <v>674.42619999999999</v>
      </c>
      <c r="BC26" s="11" t="e">
        <f t="shared" ca="1" si="6"/>
        <v>#N/A</v>
      </c>
      <c r="BD26" s="11"/>
      <c r="BE26" s="11" t="e">
        <f t="shared" ref="BE26" ca="1" si="10">BC26</f>
        <v>#N/A</v>
      </c>
    </row>
    <row r="27" spans="1:57" x14ac:dyDescent="0.3">
      <c r="A27" s="32" t="s">
        <v>58</v>
      </c>
      <c r="B27" s="26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3" t="s">
        <v>75</v>
      </c>
      <c r="B28" s="25" t="s">
        <v>36</v>
      </c>
      <c r="C28" s="23" t="s">
        <v>23</v>
      </c>
      <c r="D28" s="20">
        <v>138.75389999999999</v>
      </c>
      <c r="E28" s="20">
        <v>165.3783</v>
      </c>
      <c r="F28" s="20">
        <v>176.6661</v>
      </c>
      <c r="G28" s="20">
        <v>165.32759999999999</v>
      </c>
      <c r="H28" s="20">
        <v>114.3047</v>
      </c>
      <c r="I28" s="20">
        <v>129.28569999999999</v>
      </c>
      <c r="J28" s="20">
        <v>137.4067</v>
      </c>
      <c r="K28" s="20">
        <v>128.71369999999999</v>
      </c>
      <c r="L28" s="20">
        <v>134.97049999999999</v>
      </c>
      <c r="M28" s="20">
        <v>170.91669999999999</v>
      </c>
      <c r="N28" s="20">
        <v>172.4641</v>
      </c>
      <c r="O28" s="20">
        <v>172.3656</v>
      </c>
      <c r="P28" s="20">
        <v>21.5762</v>
      </c>
      <c r="Q28" s="20">
        <v>22.0535</v>
      </c>
      <c r="R28" s="20">
        <v>83.075500000000005</v>
      </c>
      <c r="S28" s="20">
        <v>86.668800000000005</v>
      </c>
      <c r="T28" s="20">
        <v>82.920699999999997</v>
      </c>
      <c r="U28" s="20">
        <v>86.955600000000004</v>
      </c>
      <c r="V28" s="19">
        <v>112.5258</v>
      </c>
      <c r="W28" s="19">
        <v>138.19319999999999</v>
      </c>
      <c r="X28" s="19">
        <v>104.5073</v>
      </c>
      <c r="Y28" s="19">
        <v>103.8309</v>
      </c>
      <c r="Z28" s="19">
        <v>149.12809999999999</v>
      </c>
      <c r="AA28" s="19">
        <v>148.8937</v>
      </c>
      <c r="AB28" s="19">
        <v>133.08789999999999</v>
      </c>
      <c r="AC28" s="19">
        <v>135.09780000000001</v>
      </c>
      <c r="AD28" s="19">
        <v>100.715</v>
      </c>
      <c r="AE28" s="19">
        <v>58.557299999999998</v>
      </c>
      <c r="AF28" s="19">
        <v>96.474500000000006</v>
      </c>
      <c r="AG28" s="19">
        <v>97.048699999999997</v>
      </c>
      <c r="AH28" s="19">
        <v>104.0977</v>
      </c>
      <c r="AI28" s="19">
        <v>45.050199999999997</v>
      </c>
      <c r="AJ28" s="19">
        <v>132.739</v>
      </c>
      <c r="AK28" s="19">
        <v>122.774</v>
      </c>
      <c r="AL28" s="19">
        <v>99.695899999999995</v>
      </c>
      <c r="AM28" s="19">
        <v>54.587400000000002</v>
      </c>
      <c r="AN28" s="19">
        <v>100.49509999999999</v>
      </c>
      <c r="AO28" s="19">
        <v>100.3733</v>
      </c>
      <c r="AP28" s="19">
        <v>102.5976</v>
      </c>
      <c r="AQ28" s="19">
        <v>42.863399999999999</v>
      </c>
      <c r="AR28" s="19">
        <v>49.234299999999998</v>
      </c>
      <c r="AS28" s="19">
        <v>119.05540000000001</v>
      </c>
      <c r="AT28" s="19">
        <v>86.357799999999997</v>
      </c>
      <c r="AU28" s="19">
        <v>115.1306</v>
      </c>
      <c r="AV28" s="19">
        <v>84.366500000000002</v>
      </c>
      <c r="AW28" s="19">
        <v>96.259399999999999</v>
      </c>
      <c r="AX28" s="19">
        <v>89.606499999999997</v>
      </c>
      <c r="AY28" s="19">
        <v>63.307699999999997</v>
      </c>
      <c r="AZ28" s="19">
        <v>80.353999999999999</v>
      </c>
      <c r="BA28" s="19">
        <v>14.282299999999999</v>
      </c>
      <c r="BC28" s="11" t="str">
        <f ca="1">INDIRECT(ADDRESS(1, MATCH(MAX(D28:BA28),D28:BA28,0)+3, 4),TRUE)</f>
        <v>MIOAREPW</v>
      </c>
      <c r="BD28" s="11" t="str">
        <f ca="1">BC28</f>
        <v>MIOAREPW</v>
      </c>
      <c r="BE28" s="11"/>
    </row>
    <row r="29" spans="1:57" x14ac:dyDescent="0.3">
      <c r="A29" s="26"/>
      <c r="B29" s="26"/>
      <c r="C29" s="23" t="s">
        <v>84</v>
      </c>
      <c r="D29" s="20">
        <v>458.43470000000002</v>
      </c>
      <c r="E29" s="20">
        <v>457.61529999999999</v>
      </c>
      <c r="F29" s="20">
        <v>454.96789999999999</v>
      </c>
      <c r="G29" s="20">
        <v>454.64710000000002</v>
      </c>
      <c r="H29" s="20">
        <v>328.28410000000002</v>
      </c>
      <c r="I29" s="20">
        <v>346.28070000000002</v>
      </c>
      <c r="J29" s="20">
        <v>384.43869999999998</v>
      </c>
      <c r="K29" s="20">
        <v>385.6748</v>
      </c>
      <c r="L29" s="20">
        <v>455.22649999999999</v>
      </c>
      <c r="M29" s="20">
        <v>455.33249999999998</v>
      </c>
      <c r="N29" s="20">
        <v>446.74149999999997</v>
      </c>
      <c r="O29" s="20">
        <v>447.97370000000001</v>
      </c>
      <c r="P29" s="20">
        <v>100.3942</v>
      </c>
      <c r="Q29" s="20">
        <v>98.420699999999997</v>
      </c>
      <c r="R29" s="20">
        <v>459.79199999999997</v>
      </c>
      <c r="S29" s="20">
        <v>453.36610000000002</v>
      </c>
      <c r="T29" s="20">
        <v>456.31299999999999</v>
      </c>
      <c r="U29" s="20">
        <v>452.8295</v>
      </c>
      <c r="V29" s="19">
        <v>453.45119999999997</v>
      </c>
      <c r="W29" s="19">
        <v>453.23110000000003</v>
      </c>
      <c r="X29" s="19">
        <v>447.19150000000002</v>
      </c>
      <c r="Y29" s="19">
        <v>447.37240000000003</v>
      </c>
      <c r="Z29" s="19">
        <v>449.39420000000001</v>
      </c>
      <c r="AA29" s="19">
        <v>449.5523</v>
      </c>
      <c r="AB29" s="19">
        <v>336.4402</v>
      </c>
      <c r="AC29" s="19">
        <v>325.73410000000001</v>
      </c>
      <c r="AD29" s="19">
        <v>335.34649999999999</v>
      </c>
      <c r="AF29" s="19">
        <v>373.0804</v>
      </c>
      <c r="AG29" s="19">
        <v>376.83370000000002</v>
      </c>
      <c r="AH29" s="19">
        <v>387.22609999999997</v>
      </c>
      <c r="AJ29" s="19">
        <v>332.14400000000001</v>
      </c>
      <c r="AK29" s="19">
        <v>306.16160000000002</v>
      </c>
      <c r="AL29" s="19">
        <v>334.9522</v>
      </c>
      <c r="AN29" s="19">
        <v>372.00920000000002</v>
      </c>
      <c r="AO29" s="19">
        <v>374.62450000000001</v>
      </c>
      <c r="AP29" s="19">
        <v>383.92430000000002</v>
      </c>
      <c r="AR29" s="19">
        <v>237.72819999999999</v>
      </c>
      <c r="AS29" s="19">
        <v>229.8175</v>
      </c>
      <c r="AT29" s="19">
        <v>320.31819999999999</v>
      </c>
      <c r="AV29" s="19">
        <v>324.44389999999999</v>
      </c>
      <c r="AW29" s="19">
        <v>384.2989</v>
      </c>
      <c r="AX29" s="19">
        <v>323.82310000000001</v>
      </c>
      <c r="AZ29" s="19">
        <v>289.98509999999999</v>
      </c>
      <c r="BA29" s="19">
        <v>46.386800000000001</v>
      </c>
      <c r="BC29" s="11" t="str">
        <f ca="1">INDIRECT(ADDRESS(1, MATCH(MAX(D29:BA29),D29:BA29,0)+3, 4),TRUE)</f>
        <v>BCSM</v>
      </c>
      <c r="BD29" s="11"/>
      <c r="BE29" s="11" t="str">
        <f ca="1">BC29</f>
        <v>BCSM</v>
      </c>
    </row>
    <row r="30" spans="1:57" x14ac:dyDescent="0.3">
      <c r="A30" s="26"/>
      <c r="B30" s="25" t="s">
        <v>49</v>
      </c>
      <c r="C30" s="23" t="s">
        <v>23</v>
      </c>
      <c r="D30" s="20">
        <v>354.1268</v>
      </c>
      <c r="E30" s="20"/>
      <c r="F30" s="20">
        <v>438.19420000000002</v>
      </c>
      <c r="G30" s="20"/>
      <c r="H30" s="20">
        <v>291.65750000000003</v>
      </c>
      <c r="I30" s="20"/>
      <c r="J30" s="20">
        <v>339.74</v>
      </c>
      <c r="K30" s="20"/>
      <c r="L30" s="20">
        <v>347.57760000000002</v>
      </c>
      <c r="M30" s="20"/>
      <c r="N30" s="20">
        <v>424.33929999999998</v>
      </c>
      <c r="O30" s="20"/>
      <c r="P30" s="20">
        <v>52.741</v>
      </c>
      <c r="Q30" s="20">
        <v>50.848399999999998</v>
      </c>
      <c r="R30" s="20">
        <v>206.12090000000001</v>
      </c>
      <c r="S30" s="20">
        <v>204.09530000000001</v>
      </c>
      <c r="T30" s="20">
        <v>203.81360000000001</v>
      </c>
      <c r="U30" s="20">
        <v>203.3552</v>
      </c>
      <c r="V30" s="19">
        <v>286.39600000000002</v>
      </c>
      <c r="X30" s="19">
        <v>260.37360000000001</v>
      </c>
      <c r="Y30" s="19">
        <v>257.916</v>
      </c>
      <c r="Z30" s="19">
        <v>366.97449999999998</v>
      </c>
      <c r="AB30" s="19">
        <v>333.24349999999998</v>
      </c>
      <c r="AD30" s="19">
        <v>259.38630000000001</v>
      </c>
      <c r="AF30" s="19">
        <v>362.09039999999999</v>
      </c>
      <c r="AH30" s="19">
        <v>253.71870000000001</v>
      </c>
      <c r="AJ30" s="19">
        <v>327.14710000000002</v>
      </c>
      <c r="AL30" s="19">
        <v>255.80179999999999</v>
      </c>
      <c r="AN30" s="19">
        <v>357.44420000000002</v>
      </c>
      <c r="AP30" s="19">
        <v>189.0565</v>
      </c>
      <c r="AR30" s="19">
        <v>168.14879999999999</v>
      </c>
      <c r="AT30" s="19">
        <v>200.68780000000001</v>
      </c>
      <c r="AV30" s="19">
        <v>228.9597</v>
      </c>
      <c r="AX30" s="19">
        <v>210.60640000000001</v>
      </c>
      <c r="AZ30" s="19">
        <v>201.60570000000001</v>
      </c>
      <c r="BA30" s="19">
        <v>31.613199999999999</v>
      </c>
      <c r="BC30" s="11" t="str">
        <f ca="1">INDIRECT(ADDRESS(1, MATCH(MAX(D30:BA30),D30:BA30,0)+3, 4),TRUE)</f>
        <v>MIOAREPW</v>
      </c>
      <c r="BD30" s="11" t="str">
        <f ca="1">BC30</f>
        <v>MIOAREPW</v>
      </c>
      <c r="BE30" s="11"/>
    </row>
    <row r="31" spans="1:57" x14ac:dyDescent="0.3">
      <c r="A31" s="26"/>
      <c r="B31" s="26"/>
      <c r="C31" s="23" t="s">
        <v>84</v>
      </c>
      <c r="D31" s="20">
        <v>1170.1904</v>
      </c>
      <c r="E31" s="20"/>
      <c r="F31" s="20">
        <v>1148.693</v>
      </c>
      <c r="G31" s="20"/>
      <c r="H31" s="20">
        <v>857.5598</v>
      </c>
      <c r="I31" s="20"/>
      <c r="J31" s="20">
        <v>977.90369999999996</v>
      </c>
      <c r="K31" s="20"/>
      <c r="L31" s="20">
        <v>1177.1474000000001</v>
      </c>
      <c r="M31" s="20"/>
      <c r="N31" s="20">
        <v>1144.6315999999999</v>
      </c>
      <c r="O31" s="20"/>
      <c r="P31" s="20">
        <v>267.63119999999998</v>
      </c>
      <c r="Q31" s="20">
        <v>263.61349999999999</v>
      </c>
      <c r="R31" s="20">
        <v>1170.1914999999999</v>
      </c>
      <c r="S31" s="20">
        <v>1170.5383999999999</v>
      </c>
      <c r="T31" s="20">
        <v>1175.7106000000001</v>
      </c>
      <c r="U31" s="20">
        <v>1174.5356999999999</v>
      </c>
      <c r="V31" s="19">
        <v>1174.1146000000001</v>
      </c>
      <c r="X31" s="19">
        <v>1146.2017000000001</v>
      </c>
      <c r="Y31" s="19">
        <v>1144.4484</v>
      </c>
      <c r="Z31" s="19">
        <v>1147.3436999999999</v>
      </c>
      <c r="AB31" s="19">
        <v>861.74440000000004</v>
      </c>
      <c r="AD31" s="19">
        <v>864.60220000000004</v>
      </c>
      <c r="AF31" s="19">
        <v>908.30110000000002</v>
      </c>
      <c r="AH31" s="19">
        <v>982.29179999999997</v>
      </c>
      <c r="AJ31" s="19">
        <v>851.79459999999995</v>
      </c>
      <c r="AL31" s="19">
        <v>850.3329</v>
      </c>
      <c r="AN31" s="19">
        <v>905.18799999999999</v>
      </c>
      <c r="AP31" s="19">
        <v>979.29039999999998</v>
      </c>
      <c r="AR31" s="19">
        <v>808.38549999999998</v>
      </c>
      <c r="AT31" s="19">
        <v>767.70650000000001</v>
      </c>
      <c r="AV31" s="19">
        <v>877.56730000000005</v>
      </c>
      <c r="AX31" s="19">
        <v>836.91790000000003</v>
      </c>
      <c r="AZ31" s="19">
        <v>739.63049999999998</v>
      </c>
      <c r="BA31" s="19">
        <v>87.962100000000007</v>
      </c>
      <c r="BC31" s="11" t="str">
        <f ca="1">INDIRECT(ADDRESS(1, MATCH(MAX(D31:BA31),D31:BA31,0)+3, 4),TRUE)</f>
        <v>DAG2EPW</v>
      </c>
      <c r="BD31" s="11"/>
      <c r="BE31" s="11" t="str">
        <f ca="1">BC31</f>
        <v>DAG2EPW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1" t="s">
        <v>76</v>
      </c>
      <c r="B33" s="25" t="s">
        <v>36</v>
      </c>
      <c r="C33" s="23" t="s">
        <v>23</v>
      </c>
      <c r="D33" s="20">
        <v>137.36529999999999</v>
      </c>
      <c r="E33" s="20"/>
      <c r="F33" s="20">
        <v>168.96610000000001</v>
      </c>
      <c r="G33" s="20"/>
      <c r="H33" s="20">
        <v>117.7861</v>
      </c>
      <c r="I33" s="20"/>
      <c r="J33" s="20">
        <v>122.322</v>
      </c>
      <c r="K33" s="20"/>
      <c r="L33" s="20">
        <v>126.10809999999999</v>
      </c>
      <c r="M33" s="20"/>
      <c r="N33" s="20">
        <v>157.35230000000001</v>
      </c>
      <c r="O33" s="20"/>
      <c r="P33" s="20">
        <v>22.261500000000002</v>
      </c>
      <c r="Q33" s="20">
        <v>19.323599999999999</v>
      </c>
      <c r="R33" s="20">
        <v>56.358199999999997</v>
      </c>
      <c r="S33" s="20">
        <v>57.671599999999998</v>
      </c>
      <c r="T33" s="20">
        <v>55.403599999999997</v>
      </c>
      <c r="U33" s="20">
        <v>56.1096</v>
      </c>
      <c r="V33" s="19">
        <v>122.45050000000001</v>
      </c>
      <c r="X33" s="19">
        <v>100.0009</v>
      </c>
      <c r="Y33" s="19">
        <v>100.4487</v>
      </c>
      <c r="Z33" s="19">
        <v>165.50460000000001</v>
      </c>
      <c r="AB33" s="19">
        <v>108.5719</v>
      </c>
      <c r="AD33" s="19">
        <v>86.1447</v>
      </c>
      <c r="AF33" s="19">
        <v>84.377399999999994</v>
      </c>
      <c r="AJ33" s="19">
        <v>108.45399999999999</v>
      </c>
      <c r="AN33" s="19">
        <v>84.327699999999993</v>
      </c>
      <c r="AR33" s="19">
        <v>56.263300000000001</v>
      </c>
      <c r="AV33" s="19">
        <v>81.105599999999995</v>
      </c>
      <c r="BC33" s="11" t="str">
        <f ca="1">INDIRECT(ADDRESS(1, MATCH(MAX(D33:BA33),D33:BA33,0)+3, 4),TRUE)</f>
        <v>MIOAREPW</v>
      </c>
      <c r="BD33" s="11" t="str">
        <f t="shared" ref="BD33" ca="1" si="11">BC33</f>
        <v>MIOAREPW</v>
      </c>
      <c r="BE33" s="11"/>
    </row>
    <row r="34" spans="1:57" x14ac:dyDescent="0.3">
      <c r="A34" s="26"/>
      <c r="B34" s="26"/>
      <c r="C34" s="23" t="s">
        <v>84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>
        <v>101.0793</v>
      </c>
      <c r="Q34" s="20">
        <v>92.929500000000004</v>
      </c>
      <c r="R34" s="20">
        <v>406.03890000000001</v>
      </c>
      <c r="S34" s="20">
        <v>408.15620000000001</v>
      </c>
      <c r="T34" s="20">
        <v>402.66890000000001</v>
      </c>
      <c r="U34" s="20">
        <v>401.25310000000002</v>
      </c>
      <c r="X34" s="19">
        <v>370.37349999999998</v>
      </c>
      <c r="Y34" s="19">
        <v>369.89190000000002</v>
      </c>
      <c r="AB34" s="19">
        <v>287.19560000000001</v>
      </c>
      <c r="AF34" s="19">
        <v>283.15629999999999</v>
      </c>
      <c r="AJ34" s="19">
        <v>288.74720000000002</v>
      </c>
      <c r="AN34" s="19">
        <v>293.80399999999997</v>
      </c>
      <c r="AR34" s="19">
        <v>292.2355</v>
      </c>
      <c r="AV34" s="19">
        <v>283.11989999999997</v>
      </c>
      <c r="BC34" s="11" t="str">
        <f ca="1">INDIRECT(ADDRESS(1, MATCH(MAX(D34:BA34),D34:BA34,0)+3, 4),TRUE)</f>
        <v>BCSMD</v>
      </c>
      <c r="BD34" s="11"/>
      <c r="BE34" s="11" t="str">
        <f t="shared" ref="BE34" ca="1" si="12">BC34</f>
        <v>BCSMD</v>
      </c>
    </row>
    <row r="35" spans="1:57" x14ac:dyDescent="0.3">
      <c r="A35" s="26"/>
      <c r="B35" s="25" t="s">
        <v>49</v>
      </c>
      <c r="C35" s="23" t="s">
        <v>23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>
        <v>52.219099999999997</v>
      </c>
      <c r="Q35" s="20">
        <v>34.317500000000003</v>
      </c>
      <c r="R35" s="20">
        <v>143.7509</v>
      </c>
      <c r="S35" s="20">
        <v>143.25800000000001</v>
      </c>
      <c r="T35" s="20"/>
      <c r="U35" s="20">
        <v>143.1009</v>
      </c>
      <c r="Y35" s="19">
        <v>246.50360000000001</v>
      </c>
      <c r="BC35" s="11" t="str">
        <f ca="1">INDIRECT(ADDRESS(1, MATCH(MAX(D35:BA35),D35:BA35,0)+3, 4),TRUE)</f>
        <v>MIOARD</v>
      </c>
      <c r="BD35" s="11" t="str">
        <f t="shared" ref="BD35" ca="1" si="13">BC35</f>
        <v>MIOARD</v>
      </c>
      <c r="BE35" s="11"/>
    </row>
    <row r="36" spans="1:57" x14ac:dyDescent="0.3">
      <c r="A36" s="26"/>
      <c r="B36" s="26"/>
      <c r="C36" s="23" t="s">
        <v>84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>
        <v>264.50790000000001</v>
      </c>
      <c r="Q36" s="20">
        <v>255.18539999999999</v>
      </c>
      <c r="R36" s="20">
        <v>1027.9570000000001</v>
      </c>
      <c r="S36" s="20">
        <v>1023.2496</v>
      </c>
      <c r="T36" s="20"/>
      <c r="U36" s="20">
        <v>1027.827</v>
      </c>
      <c r="Y36" s="19">
        <v>956.58960000000002</v>
      </c>
      <c r="BC36" s="11" t="str">
        <f ca="1">INDIRECT(ADDRESS(1, MATCH(MAX(D36:BA36),D36:BA36,0)+3, 4),TRUE)</f>
        <v>BCSM</v>
      </c>
      <c r="BD36" s="11"/>
      <c r="BE36" s="11" t="str">
        <f t="shared" ref="BE36" ca="1" si="14">BC36</f>
        <v>BCSM</v>
      </c>
    </row>
    <row r="37" spans="1:57" x14ac:dyDescent="0.3">
      <c r="A37" s="32" t="s">
        <v>59</v>
      </c>
      <c r="B37" s="26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3" t="s">
        <v>75</v>
      </c>
      <c r="B38" s="25" t="s">
        <v>36</v>
      </c>
      <c r="C38" s="23" t="s">
        <v>23</v>
      </c>
      <c r="D38" s="20">
        <v>195.07</v>
      </c>
      <c r="E38" s="20">
        <v>165.43170000000001</v>
      </c>
      <c r="F38" s="20">
        <v>243.2954</v>
      </c>
      <c r="G38" s="20">
        <v>165.0865</v>
      </c>
      <c r="H38" s="20">
        <v>169.8631</v>
      </c>
      <c r="I38" s="20">
        <v>147.9076</v>
      </c>
      <c r="J38" s="20">
        <v>198.32769999999999</v>
      </c>
      <c r="K38" s="20">
        <v>152.57409999999999</v>
      </c>
      <c r="L38" s="20">
        <v>197.95609999999999</v>
      </c>
      <c r="M38" s="20">
        <v>240.43870000000001</v>
      </c>
      <c r="N38" s="20">
        <v>237.9727</v>
      </c>
      <c r="O38" s="20">
        <v>234.23249999999999</v>
      </c>
      <c r="P38" s="20">
        <v>38.393700000000003</v>
      </c>
      <c r="Q38" s="20">
        <v>38.890799999999999</v>
      </c>
      <c r="R38" s="20">
        <v>132.1919</v>
      </c>
      <c r="S38" s="20">
        <v>147.63480000000001</v>
      </c>
      <c r="T38" s="20">
        <v>132.81319999999999</v>
      </c>
      <c r="U38" s="20">
        <v>147.75470000000001</v>
      </c>
      <c r="V38" s="19">
        <v>168.2406</v>
      </c>
      <c r="W38" s="19">
        <v>181.82990000000001</v>
      </c>
      <c r="X38" s="19">
        <v>158.34229999999999</v>
      </c>
      <c r="Y38" s="19">
        <v>158.0264</v>
      </c>
      <c r="Z38" s="19">
        <v>211.14940000000001</v>
      </c>
      <c r="AA38" s="19">
        <v>183.1994</v>
      </c>
      <c r="AB38" s="19">
        <v>195.0393</v>
      </c>
      <c r="AC38" s="19">
        <v>134.89019999999999</v>
      </c>
      <c r="AD38" s="19">
        <v>139.9426</v>
      </c>
      <c r="AE38" s="19">
        <v>57.817900000000002</v>
      </c>
      <c r="AF38" s="19">
        <v>140.70310000000001</v>
      </c>
      <c r="AG38" s="19">
        <v>107.76260000000001</v>
      </c>
      <c r="AH38" s="19">
        <v>132.79519999999999</v>
      </c>
      <c r="AI38" s="19">
        <v>44.499699999999997</v>
      </c>
      <c r="AJ38" s="19">
        <v>194.37280000000001</v>
      </c>
      <c r="AK38" s="19">
        <v>123.52679999999999</v>
      </c>
      <c r="AL38" s="19">
        <v>146.9633</v>
      </c>
      <c r="AM38" s="19">
        <v>54.613399999999999</v>
      </c>
      <c r="AN38" s="19">
        <v>145.8939</v>
      </c>
      <c r="AO38" s="19">
        <v>114.14019999999999</v>
      </c>
      <c r="AP38" s="19">
        <v>151.88570000000001</v>
      </c>
      <c r="AQ38" s="19">
        <v>42.478299999999997</v>
      </c>
      <c r="AR38" s="19">
        <v>58.1785</v>
      </c>
      <c r="AS38" s="19">
        <v>143.02250000000001</v>
      </c>
      <c r="AT38" s="19">
        <v>118.4927</v>
      </c>
      <c r="AU38" s="19">
        <v>133.41239999999999</v>
      </c>
      <c r="AV38" s="19">
        <v>119.3562</v>
      </c>
      <c r="AW38" s="19">
        <v>134.41470000000001</v>
      </c>
      <c r="AX38" s="19">
        <v>120.3353</v>
      </c>
      <c r="AY38" s="19">
        <v>63.112099999999998</v>
      </c>
      <c r="AZ38" s="19">
        <v>125.2807</v>
      </c>
      <c r="BA38" s="19">
        <v>33.533499999999997</v>
      </c>
      <c r="BC38" s="11" t="str">
        <f ca="1">INDIRECT(ADDRESS(1, MATCH(MAX(D38:BA38),D38:BA38,0)+3, 4),TRUE)</f>
        <v>MIOAREPW</v>
      </c>
      <c r="BD38" s="11" t="str">
        <f ca="1">BC38</f>
        <v>MIOAREPW</v>
      </c>
      <c r="BE38" s="11"/>
    </row>
    <row r="39" spans="1:57" x14ac:dyDescent="0.3">
      <c r="A39" s="26"/>
      <c r="B39" s="26"/>
      <c r="C39" s="23" t="s">
        <v>84</v>
      </c>
      <c r="D39" s="20">
        <v>645.45759999999996</v>
      </c>
      <c r="E39" s="20">
        <v>650.47130000000004</v>
      </c>
      <c r="F39" s="20">
        <v>646.13869999999997</v>
      </c>
      <c r="G39" s="20">
        <v>648.03049999999996</v>
      </c>
      <c r="H39" s="20">
        <v>435.59339999999997</v>
      </c>
      <c r="I39" s="20">
        <v>345.61419999999998</v>
      </c>
      <c r="J39" s="20">
        <v>534.87819999999999</v>
      </c>
      <c r="K39" s="20">
        <v>473.07799999999997</v>
      </c>
      <c r="L39" s="20">
        <v>649.1961</v>
      </c>
      <c r="M39" s="20">
        <v>647.14499999999998</v>
      </c>
      <c r="N39" s="20">
        <v>641.25329999999997</v>
      </c>
      <c r="O39" s="20">
        <v>642.99739999999997</v>
      </c>
      <c r="P39" s="20">
        <v>185.06030000000001</v>
      </c>
      <c r="Q39" s="20">
        <v>174.03720000000001</v>
      </c>
      <c r="R39" s="20">
        <v>642.94380000000001</v>
      </c>
      <c r="S39" s="20">
        <v>648.18110000000001</v>
      </c>
      <c r="T39" s="20">
        <v>645.67449999999997</v>
      </c>
      <c r="U39" s="20">
        <v>650.35230000000001</v>
      </c>
      <c r="V39" s="19">
        <v>645.02049999999997</v>
      </c>
      <c r="W39" s="19">
        <v>650.4248</v>
      </c>
      <c r="X39" s="19">
        <v>638.9905</v>
      </c>
      <c r="Y39" s="19">
        <v>641.15279999999996</v>
      </c>
      <c r="Z39" s="19">
        <v>641.85050000000001</v>
      </c>
      <c r="AA39" s="19">
        <v>643.56240000000003</v>
      </c>
      <c r="AB39" s="19">
        <v>462.85509999999999</v>
      </c>
      <c r="AC39" s="19">
        <v>326.66950000000003</v>
      </c>
      <c r="AD39" s="19">
        <v>465.55380000000002</v>
      </c>
      <c r="AF39" s="19">
        <v>512.8646</v>
      </c>
      <c r="AG39" s="19">
        <v>408.90440000000001</v>
      </c>
      <c r="AH39" s="19">
        <v>534.12609999999995</v>
      </c>
      <c r="AJ39" s="19">
        <v>460.54939999999999</v>
      </c>
      <c r="AK39" s="19">
        <v>305.23009999999999</v>
      </c>
      <c r="AL39" s="19">
        <v>463.2878</v>
      </c>
      <c r="AN39" s="19">
        <v>515.88040000000001</v>
      </c>
      <c r="AO39" s="19">
        <v>416.04270000000002</v>
      </c>
      <c r="AP39" s="19">
        <v>528.65329999999994</v>
      </c>
      <c r="AR39" s="19">
        <v>261.60039999999998</v>
      </c>
      <c r="AS39" s="19">
        <v>259.05610000000001</v>
      </c>
      <c r="AT39" s="19">
        <v>419.9357</v>
      </c>
      <c r="AV39" s="19">
        <v>418.12349999999998</v>
      </c>
      <c r="AW39" s="19">
        <v>493.46350000000001</v>
      </c>
      <c r="AX39" s="19">
        <v>415.28059999999999</v>
      </c>
      <c r="AZ39" s="19">
        <v>433.89269999999999</v>
      </c>
      <c r="BA39" s="19">
        <v>88.805700000000002</v>
      </c>
      <c r="BC39" s="11" t="str">
        <f ca="1">INDIRECT(ADDRESS(1, MATCH(MAX(D39:BA39),D39:BA39,0)+3, 4),TRUE)</f>
        <v>MIOADEPW</v>
      </c>
      <c r="BD39" s="11"/>
      <c r="BE39" s="11" t="str">
        <f ca="1">BC39</f>
        <v>MIOADEPW</v>
      </c>
    </row>
    <row r="40" spans="1:57" x14ac:dyDescent="0.3">
      <c r="A40" s="26"/>
      <c r="B40" s="25" t="s">
        <v>49</v>
      </c>
      <c r="C40" s="23" t="s">
        <v>23</v>
      </c>
      <c r="D40" s="20">
        <v>502.22480000000002</v>
      </c>
      <c r="E40" s="20"/>
      <c r="F40" s="20">
        <v>615.35050000000001</v>
      </c>
      <c r="G40" s="20"/>
      <c r="H40" s="20">
        <v>434.96120000000002</v>
      </c>
      <c r="I40" s="20"/>
      <c r="J40" s="20">
        <v>497.95249999999999</v>
      </c>
      <c r="K40" s="20"/>
      <c r="L40" s="20">
        <v>497.03269999999998</v>
      </c>
      <c r="M40" s="20"/>
      <c r="N40" s="20">
        <v>598.25879999999995</v>
      </c>
      <c r="O40" s="20"/>
      <c r="P40" s="20">
        <v>99.479200000000006</v>
      </c>
      <c r="Q40" s="20">
        <v>87.4726</v>
      </c>
      <c r="R40" s="20">
        <v>338.67689999999999</v>
      </c>
      <c r="S40" s="20">
        <v>336.95729999999998</v>
      </c>
      <c r="T40" s="20">
        <v>340.3922</v>
      </c>
      <c r="U40" s="20">
        <v>336.58280000000002</v>
      </c>
      <c r="V40" s="19">
        <v>416.75979999999998</v>
      </c>
      <c r="X40" s="19">
        <v>395.16669999999999</v>
      </c>
      <c r="Y40" s="19">
        <v>393.46949999999998</v>
      </c>
      <c r="Z40" s="19">
        <v>522.89490000000001</v>
      </c>
      <c r="AB40" s="19">
        <v>480.1952</v>
      </c>
      <c r="AD40" s="19">
        <v>355.9502</v>
      </c>
      <c r="AF40" s="19">
        <v>525.99969999999996</v>
      </c>
      <c r="AH40" s="19">
        <v>363.10829999999999</v>
      </c>
      <c r="AJ40" s="19">
        <v>476.35419999999999</v>
      </c>
      <c r="AL40" s="19">
        <v>354.9006</v>
      </c>
      <c r="AN40" s="19">
        <v>503.78789999999998</v>
      </c>
      <c r="AP40" s="19">
        <v>269.1397</v>
      </c>
      <c r="AR40" s="19">
        <v>236.2313</v>
      </c>
      <c r="AT40" s="19">
        <v>297.9898</v>
      </c>
      <c r="AV40" s="19">
        <v>313.3913</v>
      </c>
      <c r="AX40" s="19">
        <v>286.34989999999999</v>
      </c>
      <c r="AZ40" s="19">
        <v>319.15350000000001</v>
      </c>
      <c r="BA40" s="19">
        <v>69.590299999999999</v>
      </c>
      <c r="BC40" s="11" t="str">
        <f ca="1">INDIRECT(ADDRESS(1, MATCH(MAX(D40:BA40),D40:BA40,0)+3, 4),TRUE)</f>
        <v>MIOAREPW</v>
      </c>
      <c r="BD40" s="11" t="str">
        <f ca="1">BC40</f>
        <v>MIOAREPW</v>
      </c>
      <c r="BE40" s="11"/>
    </row>
    <row r="41" spans="1:57" x14ac:dyDescent="0.3">
      <c r="A41" s="26"/>
      <c r="B41" s="26"/>
      <c r="C41" s="23" t="s">
        <v>84</v>
      </c>
      <c r="D41" s="20">
        <v>1678.1969999999999</v>
      </c>
      <c r="E41" s="20"/>
      <c r="F41" s="20">
        <v>1664.952</v>
      </c>
      <c r="G41" s="20"/>
      <c r="H41" s="20">
        <v>1175.4366</v>
      </c>
      <c r="I41" s="20"/>
      <c r="J41" s="20">
        <v>1396.2112</v>
      </c>
      <c r="K41" s="20"/>
      <c r="L41" s="20">
        <v>1679.6875</v>
      </c>
      <c r="M41" s="20"/>
      <c r="N41" s="20">
        <v>1654.8188</v>
      </c>
      <c r="O41" s="20"/>
      <c r="P41" s="20">
        <v>498.11020000000002</v>
      </c>
      <c r="Q41" s="20">
        <v>443.30990000000003</v>
      </c>
      <c r="R41" s="20">
        <v>1681.5268000000001</v>
      </c>
      <c r="S41" s="20">
        <v>1686.0785000000001</v>
      </c>
      <c r="T41" s="20">
        <v>1688.8079</v>
      </c>
      <c r="U41" s="20">
        <v>1680.3278</v>
      </c>
      <c r="V41" s="19">
        <v>1686.5773999999999</v>
      </c>
      <c r="X41" s="19">
        <v>1666.0169000000001</v>
      </c>
      <c r="Y41" s="19">
        <v>1662.8563999999999</v>
      </c>
      <c r="Z41" s="19">
        <v>1665.1764000000001</v>
      </c>
      <c r="AB41" s="19">
        <v>1196.5744</v>
      </c>
      <c r="AD41" s="19">
        <v>1194.8347000000001</v>
      </c>
      <c r="AF41" s="19">
        <v>1262.0696</v>
      </c>
      <c r="AH41" s="19">
        <v>1404.0894000000001</v>
      </c>
      <c r="AJ41" s="19">
        <v>1185.7081000000001</v>
      </c>
      <c r="AL41" s="19">
        <v>1189.3342</v>
      </c>
      <c r="AN41" s="19">
        <v>1230.9871000000001</v>
      </c>
      <c r="AP41" s="19">
        <v>1394.6759999999999</v>
      </c>
      <c r="AR41" s="19">
        <v>1008.3534</v>
      </c>
      <c r="AT41" s="19">
        <v>1006.7248</v>
      </c>
      <c r="AV41" s="19">
        <v>1106.8257000000001</v>
      </c>
      <c r="AX41" s="19">
        <v>1096.8681999999999</v>
      </c>
      <c r="AZ41" s="19">
        <v>1118.8936000000001</v>
      </c>
      <c r="BA41" s="19">
        <v>206.53370000000001</v>
      </c>
      <c r="BC41" s="11" t="str">
        <f ca="1">INDIRECT(ADDRESS(1, MATCH(MAX(D41:BA41),D41:BA41,0)+3, 4),TRUE)</f>
        <v>MIOA</v>
      </c>
      <c r="BD41" s="11"/>
      <c r="BE41" s="11" t="str">
        <f ca="1">BC41</f>
        <v>MIOA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1" t="s">
        <v>76</v>
      </c>
      <c r="B43" s="25" t="s">
        <v>36</v>
      </c>
      <c r="C43" s="23" t="s">
        <v>23</v>
      </c>
      <c r="D43" s="20">
        <v>197.23480000000001</v>
      </c>
      <c r="E43" s="20"/>
      <c r="F43" s="20">
        <v>232.97030000000001</v>
      </c>
      <c r="G43" s="20"/>
      <c r="H43" s="20">
        <v>164.45089999999999</v>
      </c>
      <c r="I43" s="20"/>
      <c r="J43" s="20">
        <v>184.15600000000001</v>
      </c>
      <c r="K43" s="20"/>
      <c r="L43" s="20">
        <v>177.42400000000001</v>
      </c>
      <c r="M43" s="20"/>
      <c r="N43" s="20">
        <v>212.5719</v>
      </c>
      <c r="O43" s="20"/>
      <c r="P43" s="20">
        <v>43.655799999999999</v>
      </c>
      <c r="Q43" s="20">
        <v>39.077199999999998</v>
      </c>
      <c r="R43" s="20">
        <v>83.892600000000002</v>
      </c>
      <c r="S43" s="20">
        <v>88.398200000000003</v>
      </c>
      <c r="T43" s="20">
        <v>83.376199999999997</v>
      </c>
      <c r="U43" s="20">
        <v>87.075000000000003</v>
      </c>
      <c r="V43" s="19">
        <v>173.52350000000001</v>
      </c>
      <c r="X43" s="19">
        <v>144.0506</v>
      </c>
      <c r="Y43" s="19">
        <v>144.64160000000001</v>
      </c>
      <c r="Z43" s="19">
        <v>230.91579999999999</v>
      </c>
      <c r="AB43" s="19">
        <v>161.49270000000001</v>
      </c>
      <c r="AD43" s="19">
        <v>113.4235</v>
      </c>
      <c r="AF43" s="19">
        <v>118.137</v>
      </c>
      <c r="AJ43" s="19">
        <v>161.7165</v>
      </c>
      <c r="AN43" s="19">
        <v>121.1647</v>
      </c>
      <c r="AR43" s="19">
        <v>84.579800000000006</v>
      </c>
      <c r="AV43" s="19">
        <v>96.796000000000006</v>
      </c>
      <c r="BC43" s="11" t="str">
        <f ca="1">INDIRECT(ADDRESS(1, MATCH(MAX(D43:BA43),D43:BA43,0)+3, 4),TRUE)</f>
        <v>MIOAREPW</v>
      </c>
      <c r="BD43" s="11" t="str">
        <f t="shared" ref="BD43" ca="1" si="15">BC43</f>
        <v>MIOAREPW</v>
      </c>
      <c r="BE43" s="11"/>
    </row>
    <row r="44" spans="1:57" x14ac:dyDescent="0.3">
      <c r="A44" s="26"/>
      <c r="B44" s="26"/>
      <c r="C44" s="23" t="s">
        <v>84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>
        <v>165.59719999999999</v>
      </c>
      <c r="Q44" s="20">
        <v>160.12219999999999</v>
      </c>
      <c r="R44" s="20">
        <v>563.77880000000005</v>
      </c>
      <c r="S44" s="20">
        <v>569.0213</v>
      </c>
      <c r="T44" s="20">
        <v>556.69629999999995</v>
      </c>
      <c r="U44" s="20">
        <v>560.3229</v>
      </c>
      <c r="X44" s="19">
        <v>507.62049999999999</v>
      </c>
      <c r="Y44" s="19">
        <v>509.23989999999998</v>
      </c>
      <c r="AB44" s="19">
        <v>396.58929999999998</v>
      </c>
      <c r="AF44" s="19">
        <v>396.05840000000001</v>
      </c>
      <c r="AJ44" s="19">
        <v>395.30889999999999</v>
      </c>
      <c r="AN44" s="19">
        <v>405.3605</v>
      </c>
      <c r="AR44" s="19">
        <v>371.68189999999998</v>
      </c>
      <c r="AV44" s="19">
        <v>322.803</v>
      </c>
      <c r="BC44" s="11" t="str">
        <f ca="1">INDIRECT(ADDRESS(1, MATCH(MAX(D44:BA44),D44:BA44,0)+3, 4),TRUE)</f>
        <v>BCSMD</v>
      </c>
      <c r="BD44" s="11"/>
      <c r="BE44" s="11" t="str">
        <f t="shared" ref="BE44" ca="1" si="16">BC44</f>
        <v>BCSMD</v>
      </c>
    </row>
    <row r="45" spans="1:57" x14ac:dyDescent="0.3">
      <c r="A45" s="26"/>
      <c r="B45" s="25" t="s">
        <v>49</v>
      </c>
      <c r="C45" s="23" t="s">
        <v>23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>
        <v>94.746899999999997</v>
      </c>
      <c r="Q45" s="20">
        <v>51.103099999999998</v>
      </c>
      <c r="R45" s="20">
        <v>220.51519999999999</v>
      </c>
      <c r="S45" s="20">
        <v>221.31700000000001</v>
      </c>
      <c r="T45" s="20"/>
      <c r="U45" s="20">
        <v>220.82400000000001</v>
      </c>
      <c r="Y45" s="19">
        <v>343.04430000000002</v>
      </c>
      <c r="BC45" s="11" t="str">
        <f ca="1">INDIRECT(ADDRESS(1, MATCH(MAX(D45:BA45),D45:BA45,0)+3, 4),TRUE)</f>
        <v>MIOARD</v>
      </c>
      <c r="BD45" s="11" t="str">
        <f t="shared" ref="BD45" ca="1" si="17">BC45</f>
        <v>MIOARD</v>
      </c>
      <c r="BE45" s="11"/>
    </row>
    <row r="46" spans="1:57" x14ac:dyDescent="0.3">
      <c r="A46" s="26"/>
      <c r="B46" s="26"/>
      <c r="C46" s="23" t="s">
        <v>84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>
        <v>440.32299999999998</v>
      </c>
      <c r="Q46" s="20">
        <v>425.46210000000002</v>
      </c>
      <c r="R46" s="20">
        <v>1432.3848</v>
      </c>
      <c r="S46" s="20">
        <v>1432.3577</v>
      </c>
      <c r="T46" s="20"/>
      <c r="U46" s="20">
        <v>1430.1205</v>
      </c>
      <c r="Y46" s="19">
        <v>1322.8934999999999</v>
      </c>
      <c r="BC46" s="11" t="str">
        <f ca="1">INDIRECT(ADDRESS(1, MATCH(MAX(D46:BA46),D46:BA46,0)+3, 4),TRUE)</f>
        <v>BCSM</v>
      </c>
      <c r="BD46" s="11"/>
      <c r="BE46" s="11" t="str">
        <f t="shared" ref="BE46" ca="1" si="18">BC46</f>
        <v>BCSM</v>
      </c>
    </row>
    <row r="47" spans="1:57" x14ac:dyDescent="0.3">
      <c r="A47" s="32" t="s">
        <v>60</v>
      </c>
      <c r="B47" s="26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3" t="s">
        <v>75</v>
      </c>
      <c r="B48" s="25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6"/>
      <c r="B49" s="26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6"/>
      <c r="B50" s="25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6"/>
      <c r="B51" s="26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1" t="s">
        <v>76</v>
      </c>
      <c r="B53" s="25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6"/>
      <c r="B54" s="26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6"/>
      <c r="B55" s="25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6"/>
      <c r="B56" s="26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143" priority="7" operator="containsText" text="EPW">
      <formula>NOT(ISERROR(SEARCH("EPW",BC1)))</formula>
    </cfRule>
    <cfRule type="containsText" dxfId="142" priority="8" operator="containsText" text="MIOA">
      <formula>NOT(ISERROR(SEARCH("MIOA",BC1)))</formula>
    </cfRule>
    <cfRule type="containsText" dxfId="141" priority="9" operator="containsText" text="DAG">
      <formula>NOT(ISERROR(SEARCH("DAG",BC1)))</formula>
    </cfRule>
  </conditionalFormatting>
  <conditionalFormatting sqref="BC8:BE17 BC27:BE56">
    <cfRule type="containsText" dxfId="140" priority="4" operator="containsText" text="EPW">
      <formula>NOT(ISERROR(SEARCH("EPW",BC8)))</formula>
    </cfRule>
    <cfRule type="containsText" dxfId="139" priority="5" operator="containsText" text="MIOA">
      <formula>NOT(ISERROR(SEARCH("MIOA",BC8)))</formula>
    </cfRule>
    <cfRule type="containsText" dxfId="138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137" priority="15" rank="1"/>
    <cfRule type="top10" dxfId="136" priority="16" rank="2"/>
    <cfRule type="top10" dxfId="135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134" priority="19" rank="1"/>
    <cfRule type="top10" dxfId="133" priority="20" rank="2"/>
    <cfRule type="top10" dxfId="132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131" priority="23" rank="1"/>
    <cfRule type="top10" dxfId="130" priority="24" rank="2"/>
    <cfRule type="top10" dxfId="129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128" priority="27" rank="1"/>
    <cfRule type="top10" dxfId="127" priority="28" rank="2"/>
    <cfRule type="top10" dxfId="126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125" priority="31" rank="1"/>
    <cfRule type="top10" dxfId="124" priority="32" rank="2"/>
    <cfRule type="top10" dxfId="123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122" priority="35" rank="1"/>
    <cfRule type="top10" dxfId="121" priority="36" rank="2"/>
    <cfRule type="top10" dxfId="120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119" priority="39" rank="1"/>
    <cfRule type="top10" dxfId="118" priority="40" rank="2"/>
    <cfRule type="top10" dxfId="117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116" priority="43" rank="1"/>
    <cfRule type="top10" dxfId="115" priority="44" rank="2"/>
    <cfRule type="top10" dxfId="114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113" priority="47" rank="1"/>
    <cfRule type="top10" dxfId="112" priority="48" rank="2"/>
    <cfRule type="top10" dxfId="111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110" priority="51" rank="1"/>
    <cfRule type="top10" dxfId="109" priority="52" rank="2"/>
    <cfRule type="top10" dxfId="108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107" priority="55" rank="1"/>
    <cfRule type="top10" dxfId="106" priority="56" rank="2"/>
    <cfRule type="top10" dxfId="105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104" priority="59" rank="1"/>
    <cfRule type="top10" dxfId="103" priority="60" rank="2"/>
    <cfRule type="top10" dxfId="102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101" priority="63" rank="1"/>
    <cfRule type="top10" dxfId="100" priority="64" rank="2"/>
    <cfRule type="top10" dxfId="99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98" priority="67" rank="1"/>
    <cfRule type="top10" dxfId="97" priority="68" rank="2"/>
    <cfRule type="top10" dxfId="96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95" priority="71" rank="1"/>
    <cfRule type="top10" dxfId="94" priority="72" rank="2"/>
    <cfRule type="top10" dxfId="93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92" priority="75" rank="1"/>
    <cfRule type="top10" dxfId="91" priority="76" rank="2"/>
    <cfRule type="top10" dxfId="90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89" priority="79" rank="1"/>
    <cfRule type="top10" dxfId="88" priority="80" rank="2"/>
    <cfRule type="top10" dxfId="87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86" priority="83" rank="1"/>
    <cfRule type="top10" dxfId="85" priority="84" rank="2"/>
    <cfRule type="top10" dxfId="84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83" priority="87" rank="1"/>
    <cfRule type="top10" dxfId="82" priority="88" rank="2"/>
    <cfRule type="top10" dxfId="81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80" priority="91" rank="1"/>
    <cfRule type="top10" dxfId="79" priority="92" rank="2"/>
    <cfRule type="top10" dxfId="78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77" priority="95" rank="1"/>
    <cfRule type="top10" dxfId="76" priority="96" rank="2"/>
    <cfRule type="top10" dxfId="75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74" priority="99" rank="1"/>
    <cfRule type="top10" dxfId="73" priority="100" rank="2"/>
    <cfRule type="top10" dxfId="72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71" priority="103" rank="1"/>
    <cfRule type="top10" dxfId="70" priority="104" rank="2"/>
    <cfRule type="top10" dxfId="69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68" priority="107" rank="1"/>
    <cfRule type="top10" dxfId="67" priority="108" rank="2"/>
    <cfRule type="top10" dxfId="66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65" priority="111" rank="1"/>
    <cfRule type="top10" dxfId="64" priority="112" rank="2"/>
    <cfRule type="top10" dxfId="63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62" priority="115" rank="1"/>
    <cfRule type="top10" dxfId="61" priority="116" rank="2"/>
    <cfRule type="top10" dxfId="60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59" priority="119" rank="1"/>
    <cfRule type="top10" dxfId="58" priority="120" rank="2"/>
    <cfRule type="top10" dxfId="57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56" priority="123" rank="1"/>
    <cfRule type="top10" dxfId="55" priority="124" rank="2"/>
    <cfRule type="top10" dxfId="54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53" priority="127" rank="1"/>
    <cfRule type="top10" dxfId="52" priority="128" rank="2"/>
    <cfRule type="top10" dxfId="51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50" priority="131" rank="1"/>
    <cfRule type="top10" dxfId="49" priority="132" rank="2"/>
    <cfRule type="top10" dxfId="48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47" priority="135" rank="1"/>
    <cfRule type="top10" dxfId="46" priority="136" rank="2"/>
    <cfRule type="top10" dxfId="45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44" priority="139" rank="1"/>
    <cfRule type="top10" dxfId="43" priority="140" rank="2"/>
    <cfRule type="top10" dxfId="42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41" priority="143" rank="1"/>
    <cfRule type="top10" dxfId="40" priority="144" rank="2"/>
    <cfRule type="top10" dxfId="39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38" priority="147" rank="1"/>
    <cfRule type="top10" dxfId="37" priority="148" rank="2"/>
    <cfRule type="top10" dxfId="36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35" priority="151" rank="1"/>
    <cfRule type="top10" dxfId="34" priority="152" rank="2"/>
    <cfRule type="top10" dxfId="33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32" priority="155" rank="1"/>
    <cfRule type="top10" dxfId="31" priority="156" rank="2"/>
    <cfRule type="top10" dxfId="30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29" priority="159" rank="1"/>
    <cfRule type="top10" dxfId="28" priority="160" rank="2"/>
    <cfRule type="top10" dxfId="27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26" priority="163" rank="1"/>
    <cfRule type="top10" dxfId="25" priority="164" rank="2"/>
    <cfRule type="top10" dxfId="24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23" priority="167" rank="1"/>
    <cfRule type="top10" dxfId="22" priority="168" rank="2"/>
    <cfRule type="top10" dxfId="21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20" priority="171" rank="1"/>
    <cfRule type="top10" dxfId="19" priority="172" rank="2"/>
    <cfRule type="top10" dxfId="18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17" priority="175" rank="1"/>
    <cfRule type="top10" dxfId="16" priority="176" rank="2"/>
    <cfRule type="top10" dxfId="15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14" priority="179" rank="1"/>
    <cfRule type="top10" dxfId="13" priority="180" rank="2"/>
    <cfRule type="top10" dxfId="12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11" priority="183" rank="1"/>
    <cfRule type="top10" dxfId="10" priority="184" rank="2"/>
    <cfRule type="top10" dxfId="9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8" priority="187" rank="1"/>
    <cfRule type="top10" dxfId="7" priority="188" rank="2"/>
    <cfRule type="top10" dxfId="6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5" priority="191" rank="1"/>
    <cfRule type="top10" dxfId="4" priority="192" rank="2"/>
    <cfRule type="top10" dxfId="3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2" priority="1" operator="containsText" text="EPW">
      <formula>NOT(ISERROR(SEARCH("EPW",BC18)))</formula>
    </cfRule>
    <cfRule type="containsText" dxfId="1" priority="2" operator="containsText" text="MIOA">
      <formula>NOT(ISERROR(SEARCH("MIOA",BC18)))</formula>
    </cfRule>
    <cfRule type="containsText" dxfId="0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Introduction</vt:lpstr>
      <vt:lpstr>profit_d (ic)</vt:lpstr>
      <vt:lpstr>profit_d (wc)</vt:lpstr>
      <vt:lpstr>profit_dp (ic)</vt:lpstr>
      <vt:lpstr>profit_dp (wc)</vt:lpstr>
      <vt:lpstr>profit_p (ic)</vt:lpstr>
      <vt:lpstr>profit_p (wc)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chunchen fang</dc:creator>
  <cp:lastModifiedBy>chunchen fang</cp:lastModifiedBy>
  <dcterms:created xsi:type="dcterms:W3CDTF">2018-12-03T19:15:08Z</dcterms:created>
  <dcterms:modified xsi:type="dcterms:W3CDTF">2019-11-24T16:04:45Z</dcterms:modified>
</cp:coreProperties>
</file>