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ayp\PycharmProjects\project_nw_191027\result\"/>
    </mc:Choice>
  </mc:AlternateContent>
  <xr:revisionPtr revIDLastSave="0" documentId="13_ncr:1_{36E9F6DC-E7A5-4603-A9EB-ACC27527A149}" xr6:coauthVersionLast="45" xr6:coauthVersionMax="45" xr10:uidLastSave="{00000000-0000-0000-0000-000000000000}"/>
  <bookViews>
    <workbookView xWindow="1068" yWindow="-108" windowWidth="22080" windowHeight="13176" firstSheet="1" activeTab="1" xr2:uid="{00000000-000D-0000-FFFF-FFFF00000000}"/>
  </bookViews>
  <sheets>
    <sheet name="Introduction" sheetId="1" state="hidden" r:id="rId1"/>
    <sheet name="profit_d (ic)" sheetId="13" r:id="rId2"/>
    <sheet name="profit_d (wc)" sheetId="14" r:id="rId3"/>
    <sheet name="profit_dp (ic)" sheetId="3" r:id="rId4"/>
    <sheet name="profit_dp (wc)" sheetId="10" r:id="rId5"/>
    <sheet name="profit_p (ic)" sheetId="15" r:id="rId6"/>
    <sheet name="profit_p (wc)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1" i="16" l="1"/>
  <c r="AZ1" i="16"/>
  <c r="AY1" i="16"/>
  <c r="AX1" i="16"/>
  <c r="AW1" i="16"/>
  <c r="AV1" i="16"/>
  <c r="AU1" i="16"/>
  <c r="AT1" i="16"/>
  <c r="AS1" i="16"/>
  <c r="AR1" i="16"/>
  <c r="AQ1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BA1" i="15"/>
  <c r="AZ1" i="15"/>
  <c r="AY1" i="15"/>
  <c r="AX1" i="15"/>
  <c r="AW1" i="15"/>
  <c r="AV1" i="15"/>
  <c r="AU1" i="15"/>
  <c r="AT1" i="15"/>
  <c r="AS1" i="15"/>
  <c r="AR1" i="15"/>
  <c r="AQ1" i="15"/>
  <c r="AP1" i="15"/>
  <c r="AO1" i="15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BA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BA1" i="14"/>
  <c r="AZ1" i="14"/>
  <c r="AY1" i="14"/>
  <c r="AX1" i="14"/>
  <c r="AW1" i="14"/>
  <c r="AV1" i="14"/>
  <c r="AU1" i="14"/>
  <c r="AT1" i="14"/>
  <c r="AS1" i="14"/>
  <c r="AR1" i="14"/>
  <c r="AQ1" i="14"/>
  <c r="AP1" i="14"/>
  <c r="AO1" i="14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BC34" i="15"/>
  <c r="BC20" i="15"/>
  <c r="BC35" i="14"/>
  <c r="BC26" i="3"/>
  <c r="BC29" i="10"/>
  <c r="BC39" i="3"/>
  <c r="BC23" i="10"/>
  <c r="BC28" i="15"/>
  <c r="BC45" i="14"/>
  <c r="BC10" i="10"/>
  <c r="BC29" i="3"/>
  <c r="BC45" i="15"/>
  <c r="BC13" i="14"/>
  <c r="BC33" i="10"/>
  <c r="BC15" i="14"/>
  <c r="BC44" i="15"/>
  <c r="BC46" i="10"/>
  <c r="BC18" i="14"/>
  <c r="BC8" i="10"/>
  <c r="BC45" i="10"/>
  <c r="BC31" i="15"/>
  <c r="BC28" i="3"/>
  <c r="BC20" i="3"/>
  <c r="BC16" i="16"/>
  <c r="BC34" i="3"/>
  <c r="BC29" i="15"/>
  <c r="BC8" i="15"/>
  <c r="BC43" i="16"/>
  <c r="BC14" i="14"/>
  <c r="BC43" i="15"/>
  <c r="BC30" i="3"/>
  <c r="BC15" i="3"/>
  <c r="BC25" i="16"/>
  <c r="BC16" i="15"/>
  <c r="BC43" i="10"/>
  <c r="BC23" i="15"/>
  <c r="BC36" i="15"/>
  <c r="BC18" i="10"/>
  <c r="BC36" i="3"/>
  <c r="BC21" i="14"/>
  <c r="BC18" i="3"/>
  <c r="BC20" i="16"/>
  <c r="BC26" i="10"/>
  <c r="BC24" i="16"/>
  <c r="BC39" i="15"/>
  <c r="BC30" i="16"/>
  <c r="BC39" i="14"/>
  <c r="BC39" i="10"/>
  <c r="BC41" i="3"/>
  <c r="BC30" i="10"/>
  <c r="BC34" i="10"/>
  <c r="BC9" i="14"/>
  <c r="BC9" i="16"/>
  <c r="BC19" i="10"/>
  <c r="BC13" i="10"/>
  <c r="BC44" i="14"/>
  <c r="BC33" i="3"/>
  <c r="BC15" i="10"/>
  <c r="BC35" i="16"/>
  <c r="BC33" i="14"/>
  <c r="BC40" i="3"/>
  <c r="BC20" i="14"/>
  <c r="BC33" i="16"/>
  <c r="BC19" i="16"/>
  <c r="BC23" i="16"/>
  <c r="BC36" i="10"/>
  <c r="BC31" i="16"/>
  <c r="BC23" i="3"/>
  <c r="BC31" i="10"/>
  <c r="BC26" i="16"/>
  <c r="BC16" i="10"/>
  <c r="BC14" i="3"/>
  <c r="BC10" i="14"/>
  <c r="BC21" i="16"/>
  <c r="BC41" i="16"/>
  <c r="BC43" i="3"/>
  <c r="BC35" i="15"/>
  <c r="BC13" i="3"/>
  <c r="BC24" i="15"/>
  <c r="BC34" i="16"/>
  <c r="BC19" i="15"/>
  <c r="BC36" i="16"/>
  <c r="BC28" i="14"/>
  <c r="BC30" i="14"/>
  <c r="BC13" i="16"/>
  <c r="BC16" i="3"/>
  <c r="BC40" i="16"/>
  <c r="BC40" i="10"/>
  <c r="BC36" i="14"/>
  <c r="BC11" i="14"/>
  <c r="BC11" i="10"/>
  <c r="BC19" i="3"/>
  <c r="BC38" i="10"/>
  <c r="BC33" i="15"/>
  <c r="BC26" i="14"/>
  <c r="BC35" i="10"/>
  <c r="BC24" i="3"/>
  <c r="BC25" i="15"/>
  <c r="BC10" i="16"/>
  <c r="BC38" i="14"/>
  <c r="BC41" i="10"/>
  <c r="BC8" i="3"/>
  <c r="BC30" i="15"/>
  <c r="BC39" i="16"/>
  <c r="BC15" i="15"/>
  <c r="BC35" i="3"/>
  <c r="BC18" i="16"/>
  <c r="BC10" i="15"/>
  <c r="BC13" i="15"/>
  <c r="BC38" i="16"/>
  <c r="BC21" i="15"/>
  <c r="BC10" i="3"/>
  <c r="BC8" i="16"/>
  <c r="BC29" i="16"/>
  <c r="BC16" i="14"/>
  <c r="BC25" i="3"/>
  <c r="BC21" i="3"/>
  <c r="BC44" i="3"/>
  <c r="BC44" i="10"/>
  <c r="BC18" i="15"/>
  <c r="BC9" i="15"/>
  <c r="BC34" i="14"/>
  <c r="BC29" i="14"/>
  <c r="BC14" i="10"/>
  <c r="BC26" i="15"/>
  <c r="BC9" i="3"/>
  <c r="BC24" i="14"/>
  <c r="BC25" i="14"/>
  <c r="BC41" i="14"/>
  <c r="BC14" i="16"/>
  <c r="BC45" i="16"/>
  <c r="BC41" i="15"/>
  <c r="BC11" i="15"/>
  <c r="BC11" i="3"/>
  <c r="BC44" i="16"/>
  <c r="BC43" i="14"/>
  <c r="BC46" i="14"/>
  <c r="BC31" i="14"/>
  <c r="BC45" i="3"/>
  <c r="BC9" i="10"/>
  <c r="BC21" i="10"/>
  <c r="BC38" i="3"/>
  <c r="BC11" i="16"/>
  <c r="BC19" i="14"/>
  <c r="BC46" i="15"/>
  <c r="BC46" i="3"/>
  <c r="BC46" i="16"/>
  <c r="BC14" i="15"/>
  <c r="BC38" i="15"/>
  <c r="BC20" i="10"/>
  <c r="BC28" i="10"/>
  <c r="BC15" i="16"/>
  <c r="BC31" i="3"/>
  <c r="BC28" i="16"/>
  <c r="BC40" i="15"/>
  <c r="BC8" i="14"/>
  <c r="BC23" i="14"/>
  <c r="BC25" i="10"/>
  <c r="BC24" i="10"/>
  <c r="BC40" i="14"/>
  <c r="BD13" i="16" l="1"/>
  <c r="BD28" i="16"/>
  <c r="BE14" i="16"/>
  <c r="BE19" i="16"/>
  <c r="BE29" i="16"/>
  <c r="BE39" i="16"/>
  <c r="BD43" i="16"/>
  <c r="BE9" i="16"/>
  <c r="BE24" i="16"/>
  <c r="BE34" i="16"/>
  <c r="BE44" i="16"/>
  <c r="BD8" i="16"/>
  <c r="BD20" i="16"/>
  <c r="BD33" i="16"/>
  <c r="BD10" i="16"/>
  <c r="BD15" i="16"/>
  <c r="BD25" i="16"/>
  <c r="BD30" i="16"/>
  <c r="BD35" i="16"/>
  <c r="BD40" i="16"/>
  <c r="BD45" i="16"/>
  <c r="BD23" i="16"/>
  <c r="BE11" i="16"/>
  <c r="BE21" i="16"/>
  <c r="BE31" i="16"/>
  <c r="BE46" i="16"/>
  <c r="BD18" i="16"/>
  <c r="BD38" i="16"/>
  <c r="BE16" i="16"/>
  <c r="BE26" i="16"/>
  <c r="BE36" i="16"/>
  <c r="BE41" i="16"/>
  <c r="BD13" i="15"/>
  <c r="BD43" i="15"/>
  <c r="BE9" i="15"/>
  <c r="BE14" i="15"/>
  <c r="BE19" i="15"/>
  <c r="BE24" i="15"/>
  <c r="BE29" i="15"/>
  <c r="BE39" i="15"/>
  <c r="BE44" i="15"/>
  <c r="BD33" i="15"/>
  <c r="BE34" i="15"/>
  <c r="BD18" i="15"/>
  <c r="BD38" i="15"/>
  <c r="BD15" i="15"/>
  <c r="BD25" i="15"/>
  <c r="BD30" i="15"/>
  <c r="BD35" i="15"/>
  <c r="BD40" i="15"/>
  <c r="BD45" i="15"/>
  <c r="BD23" i="15"/>
  <c r="BD10" i="15"/>
  <c r="BE16" i="15"/>
  <c r="BE26" i="15"/>
  <c r="BE31" i="15"/>
  <c r="BE41" i="15"/>
  <c r="BE46" i="15"/>
  <c r="BD8" i="15"/>
  <c r="BD28" i="15"/>
  <c r="BD20" i="15"/>
  <c r="BE11" i="15"/>
  <c r="BE21" i="15"/>
  <c r="BE36" i="15"/>
  <c r="BD28" i="10"/>
  <c r="BE14" i="10"/>
  <c r="BE24" i="10"/>
  <c r="BE29" i="10"/>
  <c r="BE39" i="10"/>
  <c r="BE44" i="10"/>
  <c r="BD13" i="10"/>
  <c r="BD38" i="10"/>
  <c r="BE9" i="10"/>
  <c r="BE19" i="10"/>
  <c r="BE34" i="10"/>
  <c r="BD43" i="10"/>
  <c r="BD15" i="10"/>
  <c r="BD25" i="10"/>
  <c r="BD30" i="10"/>
  <c r="BD40" i="10"/>
  <c r="BD18" i="10"/>
  <c r="BD10" i="10"/>
  <c r="BD20" i="10"/>
  <c r="BD35" i="10"/>
  <c r="BD45" i="10"/>
  <c r="BD33" i="10"/>
  <c r="BE16" i="10"/>
  <c r="BE26" i="10"/>
  <c r="BE31" i="10"/>
  <c r="BE41" i="10"/>
  <c r="BE46" i="10"/>
  <c r="BD8" i="10"/>
  <c r="BD23" i="10"/>
  <c r="BE11" i="10"/>
  <c r="BE21" i="10"/>
  <c r="BE36" i="10"/>
  <c r="BD43" i="3"/>
  <c r="BE14" i="3"/>
  <c r="BE24" i="3"/>
  <c r="BE29" i="3"/>
  <c r="BE39" i="3"/>
  <c r="BE44" i="3"/>
  <c r="BD38" i="3"/>
  <c r="BE9" i="3"/>
  <c r="BE19" i="3"/>
  <c r="BE34" i="3"/>
  <c r="BD8" i="3"/>
  <c r="BD28" i="3"/>
  <c r="BD15" i="3"/>
  <c r="BD25" i="3"/>
  <c r="BD30" i="3"/>
  <c r="BD35" i="3"/>
  <c r="BD45" i="3"/>
  <c r="BD18" i="3"/>
  <c r="BD10" i="3"/>
  <c r="BD20" i="3"/>
  <c r="BD40" i="3"/>
  <c r="BD13" i="3"/>
  <c r="BD23" i="3"/>
  <c r="BE16" i="3"/>
  <c r="BE26" i="3"/>
  <c r="BE31" i="3"/>
  <c r="BE36" i="3"/>
  <c r="BE46" i="3"/>
  <c r="BD33" i="3"/>
  <c r="BE11" i="3"/>
  <c r="BE21" i="3"/>
  <c r="BE41" i="3"/>
  <c r="BD13" i="14"/>
  <c r="BD38" i="14"/>
  <c r="BE14" i="14"/>
  <c r="BE24" i="14"/>
  <c r="BE34" i="14"/>
  <c r="BE44" i="14"/>
  <c r="BD8" i="14"/>
  <c r="BD28" i="14"/>
  <c r="BE9" i="14"/>
  <c r="BE19" i="14"/>
  <c r="BE29" i="14"/>
  <c r="BE39" i="14"/>
  <c r="BD43" i="14"/>
  <c r="BD15" i="14"/>
  <c r="BD25" i="14"/>
  <c r="BD35" i="14"/>
  <c r="BD45" i="14"/>
  <c r="BD33" i="14"/>
  <c r="BD10" i="14"/>
  <c r="BD20" i="14"/>
  <c r="BD30" i="14"/>
  <c r="BD40" i="14"/>
  <c r="BD18" i="14"/>
  <c r="BE16" i="14"/>
  <c r="BE26" i="14"/>
  <c r="BE36" i="14"/>
  <c r="BE46" i="14"/>
  <c r="BD23" i="14"/>
  <c r="BE11" i="14"/>
  <c r="BE21" i="14"/>
  <c r="BE31" i="14"/>
  <c r="BE41" i="14"/>
  <c r="P1" i="13" l="1"/>
  <c r="Q1" i="13"/>
  <c r="R1" i="13"/>
  <c r="S1" i="13"/>
  <c r="BA1" i="13" l="1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I1" i="13"/>
  <c r="AH1" i="13"/>
  <c r="AG1" i="13"/>
  <c r="AF1" i="13"/>
  <c r="AE1" i="13"/>
  <c r="AD1" i="13"/>
  <c r="AC1" i="13"/>
  <c r="AB1" i="13"/>
  <c r="AA1" i="13"/>
  <c r="Z1" i="13"/>
  <c r="Y1" i="13"/>
  <c r="X1" i="13"/>
  <c r="W1" i="13"/>
  <c r="V1" i="13"/>
  <c r="U1" i="13"/>
  <c r="T1" i="13"/>
  <c r="O1" i="13"/>
  <c r="N1" i="13"/>
  <c r="M1" i="13"/>
  <c r="L1" i="13"/>
  <c r="K1" i="13"/>
  <c r="J1" i="13"/>
  <c r="I1" i="13"/>
  <c r="H1" i="13"/>
  <c r="G1" i="13"/>
  <c r="F1" i="13"/>
  <c r="E1" i="13"/>
  <c r="D1" i="13"/>
  <c r="BC35" i="13"/>
  <c r="BC30" i="13"/>
  <c r="BC46" i="13"/>
  <c r="BC28" i="13"/>
  <c r="BC8" i="13"/>
  <c r="BC24" i="13"/>
  <c r="BC44" i="13"/>
  <c r="BC18" i="13"/>
  <c r="BC41" i="13"/>
  <c r="BC13" i="13"/>
  <c r="BC45" i="13"/>
  <c r="BC38" i="13"/>
  <c r="BC31" i="13"/>
  <c r="BC33" i="13"/>
  <c r="BC40" i="13"/>
  <c r="BC14" i="13"/>
  <c r="BC23" i="13"/>
  <c r="BC36" i="13"/>
  <c r="BC20" i="13"/>
  <c r="BC11" i="13"/>
  <c r="BC39" i="13"/>
  <c r="BC9" i="13"/>
  <c r="BC26" i="13"/>
  <c r="BC29" i="13"/>
  <c r="BC21" i="13"/>
  <c r="BC43" i="13"/>
  <c r="BC19" i="13"/>
  <c r="BC10" i="13"/>
  <c r="BC25" i="13"/>
  <c r="BC16" i="13"/>
  <c r="BC15" i="13"/>
  <c r="BC34" i="13"/>
  <c r="BE11" i="13" l="1"/>
  <c r="BE36" i="13"/>
  <c r="BD8" i="13"/>
  <c r="BD13" i="13"/>
  <c r="BD18" i="13"/>
  <c r="BD23" i="13"/>
  <c r="BD28" i="13"/>
  <c r="BD33" i="13"/>
  <c r="BD38" i="13"/>
  <c r="BD43" i="13"/>
  <c r="BE21" i="13"/>
  <c r="BE46" i="13"/>
  <c r="BE19" i="13"/>
  <c r="BE39" i="13"/>
  <c r="BE16" i="13"/>
  <c r="BE31" i="13"/>
  <c r="BE9" i="13"/>
  <c r="BE29" i="13"/>
  <c r="BE44" i="13"/>
  <c r="BD10" i="13"/>
  <c r="BD20" i="13"/>
  <c r="BD25" i="13"/>
  <c r="BD30" i="13"/>
  <c r="BD40" i="13"/>
  <c r="BD45" i="13"/>
  <c r="BE26" i="13"/>
  <c r="BE41" i="13"/>
  <c r="BE14" i="13"/>
  <c r="BE24" i="13"/>
  <c r="BE34" i="13"/>
  <c r="BD15" i="13"/>
  <c r="BD35" i="13"/>
</calcChain>
</file>

<file path=xl/sharedStrings.xml><?xml version="1.0" encoding="utf-8"?>
<sst xmlns="http://schemas.openxmlformats.org/spreadsheetml/2006/main" count="1340" uniqueCount="85">
  <si>
    <t>dataset</t>
  </si>
  <si>
    <t>name</t>
  </si>
  <si>
    <t>direction</t>
  </si>
  <si>
    <t>num_node</t>
  </si>
  <si>
    <t>num_edge</t>
  </si>
  <si>
    <t>max_degree</t>
  </si>
  <si>
    <t>sum_cost</t>
  </si>
  <si>
    <t>email</t>
  </si>
  <si>
    <t>undirected</t>
  </si>
  <si>
    <t>dnc_email</t>
  </si>
  <si>
    <t>directed</t>
  </si>
  <si>
    <t>email_Eu_core</t>
  </si>
  <si>
    <t>NetHEPT</t>
  </si>
  <si>
    <t>budget</t>
  </si>
  <si>
    <t>1~10</t>
  </si>
  <si>
    <t>選擇seed時最多可以使用的成本，不一定要完全使用。</t>
  </si>
  <si>
    <t>seed cost = out-degree / max out-degree，因此 0 &lt;= seed cost &lt;= 1。</t>
  </si>
  <si>
    <t>whether passing information with purchasing (wpiwp)</t>
  </si>
  <si>
    <t>node購買商品後，才有可能將商品的資訊傳給鄰居。</t>
  </si>
  <si>
    <t>即使node沒有購買商品，一旦接收到商品資訊即有可能將商品的資訊傳播給鄰居。</t>
  </si>
  <si>
    <t xml:space="preserve">mu </t>
  </si>
  <si>
    <t>sigma</t>
  </si>
  <si>
    <t>wallet distribution (wd)</t>
  </si>
  <si>
    <t>m50e25</t>
  </si>
  <si>
    <t>50%的人負擔得起商品均價，且25%的人買得起最貴商品。</t>
  </si>
  <si>
    <t>mean(price)</t>
  </si>
  <si>
    <t>(max(price) - mu) / 0.6745</t>
  </si>
  <si>
    <t>m99e96</t>
  </si>
  <si>
    <t>99%的人負擔得起商品均價，且96%的人買得起最貴商品。</t>
  </si>
  <si>
    <t>sum(price)</t>
  </si>
  <si>
    <t>abs(min(price) - mu) / 3</t>
  </si>
  <si>
    <t>personal purchasing probability (ppp)</t>
  </si>
  <si>
    <t>Random</t>
  </si>
  <si>
    <t>Expensive</t>
  </si>
  <si>
    <t>Cheap</t>
  </si>
  <si>
    <t>item</t>
  </si>
  <si>
    <t>lphc</t>
  </si>
  <si>
    <t>low profit high cost</t>
  </si>
  <si>
    <t>Profit</t>
  </si>
  <si>
    <t>Cost</t>
  </si>
  <si>
    <t>Ratio</t>
  </si>
  <si>
    <t>Price</t>
  </si>
  <si>
    <t>item1</t>
  </si>
  <si>
    <t>item2</t>
  </si>
  <si>
    <t>item3</t>
  </si>
  <si>
    <t>lphc_ce</t>
  </si>
  <si>
    <t>lphc with cheaper the most expensive item</t>
  </si>
  <si>
    <t>lphc_ee</t>
  </si>
  <si>
    <t>lphc with more expensive the most expensive item</t>
  </si>
  <si>
    <t>hplc</t>
  </si>
  <si>
    <t>high profit low cost</t>
  </si>
  <si>
    <t>hplc_ce</t>
  </si>
  <si>
    <t>hplc with cheaper the most expensive item</t>
  </si>
  <si>
    <t>hplc_ee</t>
  </si>
  <si>
    <t>hplc with more expensive the most expensive item</t>
  </si>
  <si>
    <t>wd</t>
  </si>
  <si>
    <t>total cost / 2^10</t>
  </si>
  <si>
    <t>total cost / 2^9</t>
  </si>
  <si>
    <t>total cost / 2^8</t>
  </si>
  <si>
    <t>total cost / 2^7</t>
  </si>
  <si>
    <t>total cost / 2^6</t>
  </si>
  <si>
    <t>m50e25</t>
    <phoneticPr fontId="1" type="noConversion"/>
  </si>
  <si>
    <t>m99e96</t>
    <phoneticPr fontId="1" type="noConversion"/>
  </si>
  <si>
    <t>MIOA</t>
    <phoneticPr fontId="1" type="noConversion"/>
  </si>
  <si>
    <t>EPW</t>
    <phoneticPr fontId="1" type="noConversion"/>
  </si>
  <si>
    <t>R</t>
    <phoneticPr fontId="1" type="noConversion"/>
  </si>
  <si>
    <t>PW</t>
    <phoneticPr fontId="1" type="noConversion"/>
  </si>
  <si>
    <t>DAG1</t>
    <phoneticPr fontId="1" type="noConversion"/>
  </si>
  <si>
    <t>DAG2</t>
    <phoneticPr fontId="1" type="noConversion"/>
  </si>
  <si>
    <t>NG</t>
    <phoneticPr fontId="1" type="noConversion"/>
  </si>
  <si>
    <t>HD</t>
    <phoneticPr fontId="1" type="noConversion"/>
  </si>
  <si>
    <t>Random</t>
    <phoneticPr fontId="1" type="noConversion"/>
  </si>
  <si>
    <t>Method</t>
    <phoneticPr fontId="1" type="noConversion"/>
  </si>
  <si>
    <t>Ratio</t>
    <phoneticPr fontId="1" type="noConversion"/>
  </si>
  <si>
    <t>Product Weight</t>
    <phoneticPr fontId="1" type="noConversion"/>
  </si>
  <si>
    <t>可共用seed</t>
    <phoneticPr fontId="1" type="noConversion"/>
  </si>
  <si>
    <t>不可共用seed</t>
    <phoneticPr fontId="1" type="noConversion"/>
  </si>
  <si>
    <t>D</t>
    <phoneticPr fontId="1" type="noConversion"/>
  </si>
  <si>
    <t>DAG2</t>
  </si>
  <si>
    <t>DAG1</t>
  </si>
  <si>
    <t>Profit</t>
    <phoneticPr fontId="1" type="noConversion"/>
  </si>
  <si>
    <t>BCS</t>
    <phoneticPr fontId="1" type="noConversion"/>
  </si>
  <si>
    <t>BCSM</t>
    <phoneticPr fontId="1" type="noConversion"/>
  </si>
  <si>
    <t>D</t>
    <phoneticPr fontId="1" type="noConversion"/>
  </si>
  <si>
    <t>m66e34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</si>
</sst>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2"/>
      <color theme="1"/>
      <name val="新細明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distributed"/>
    </xf>
    <xf numFmtId="0" fontId="0" fillId="5" borderId="0" xfId="0" applyFill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0" fillId="6" borderId="0" xfId="0" applyFill="1" applyAlignment="1">
      <alignment horizontal="center" vertical="distributed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distributed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distributed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justify" vertical="center"/>
    </xf>
    <xf numFmtId="0" fontId="0" fillId="0" borderId="0" xfId="0">
      <alignment vertical="center"/>
    </xf>
  </cellXfs>
  <cellStyles count="1">
    <cellStyle name="一般" xfId="0" builtinId="0"/>
  </cellStyles>
  <dxfs count="86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zoomScaleNormal="100" workbookViewId="0">
      <selection activeCell="D5" sqref="A5:XFD5"/>
    </sheetView>
  </sheetViews>
  <sheetFormatPr defaultRowHeight="16.2" x14ac:dyDescent="0.3"/>
  <cols>
    <col min="1" max="1" width="26.6640625" style="7" customWidth="1"/>
    <col min="2" max="2" width="8.88671875" style="7" customWidth="1"/>
    <col min="4" max="8" width="11.109375" style="9" customWidth="1"/>
    <col min="10" max="11" width="8.88671875" style="9" customWidth="1"/>
  </cols>
  <sheetData>
    <row r="1" spans="1:15" s="8" customFormat="1" x14ac:dyDescent="0.3">
      <c r="A1" s="26" t="s">
        <v>0</v>
      </c>
      <c r="B1" s="26" t="s">
        <v>1</v>
      </c>
      <c r="C1" s="27"/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</row>
    <row r="2" spans="1:15" s="8" customFormat="1" x14ac:dyDescent="0.3">
      <c r="A2" s="27"/>
      <c r="B2" s="26" t="s">
        <v>7</v>
      </c>
      <c r="C2" s="27"/>
      <c r="D2" s="7" t="s">
        <v>8</v>
      </c>
      <c r="E2" s="7">
        <v>1134</v>
      </c>
      <c r="F2" s="7">
        <v>10902</v>
      </c>
      <c r="G2" s="7">
        <v>71</v>
      </c>
      <c r="H2" s="7">
        <v>153.5565</v>
      </c>
    </row>
    <row r="3" spans="1:15" s="8" customFormat="1" x14ac:dyDescent="0.3">
      <c r="A3" s="27"/>
      <c r="B3" s="26" t="s">
        <v>9</v>
      </c>
      <c r="C3" s="27"/>
      <c r="D3" s="7" t="s">
        <v>10</v>
      </c>
      <c r="E3" s="7">
        <v>2030</v>
      </c>
      <c r="F3" s="7">
        <v>5595</v>
      </c>
      <c r="G3" s="7">
        <v>331</v>
      </c>
      <c r="H3" s="7">
        <v>16.892600000000002</v>
      </c>
    </row>
    <row r="4" spans="1:15" s="8" customFormat="1" x14ac:dyDescent="0.3">
      <c r="A4" s="27"/>
      <c r="B4" s="26" t="s">
        <v>11</v>
      </c>
      <c r="C4" s="27"/>
      <c r="D4" s="7" t="s">
        <v>10</v>
      </c>
      <c r="E4" s="7">
        <v>1005</v>
      </c>
      <c r="F4" s="7">
        <v>25571</v>
      </c>
      <c r="G4" s="7">
        <v>334</v>
      </c>
      <c r="H4" s="7">
        <v>76.563599999999994</v>
      </c>
    </row>
    <row r="5" spans="1:15" s="8" customFormat="1" x14ac:dyDescent="0.3">
      <c r="A5" s="27"/>
      <c r="B5" s="26" t="s">
        <v>12</v>
      </c>
      <c r="C5" s="27"/>
      <c r="D5" s="7" t="s">
        <v>8</v>
      </c>
      <c r="E5" s="7">
        <v>15233</v>
      </c>
      <c r="F5" s="7">
        <v>58891</v>
      </c>
      <c r="G5" s="7">
        <v>218</v>
      </c>
      <c r="H5" s="7">
        <v>270.2294</v>
      </c>
    </row>
    <row r="6" spans="1:15" s="8" customFormat="1" x14ac:dyDescent="0.3">
      <c r="A6" s="7"/>
      <c r="B6" s="7"/>
    </row>
    <row r="7" spans="1:15" x14ac:dyDescent="0.3">
      <c r="A7" s="26" t="s">
        <v>13</v>
      </c>
      <c r="B7" s="26" t="s">
        <v>14</v>
      </c>
      <c r="C7" s="5" t="s">
        <v>15</v>
      </c>
    </row>
    <row r="8" spans="1:15" s="8" customFormat="1" x14ac:dyDescent="0.3">
      <c r="A8" s="27"/>
      <c r="B8" s="27"/>
      <c r="C8" s="5" t="s">
        <v>16</v>
      </c>
    </row>
    <row r="10" spans="1:15" x14ac:dyDescent="0.3">
      <c r="A10" s="25" t="s">
        <v>17</v>
      </c>
      <c r="B10" s="7" t="b">
        <v>1</v>
      </c>
      <c r="C10" s="5" t="s">
        <v>18</v>
      </c>
    </row>
    <row r="11" spans="1:15" x14ac:dyDescent="0.3">
      <c r="A11" s="26"/>
      <c r="B11" s="7" t="b">
        <v>0</v>
      </c>
      <c r="C11" s="5" t="s">
        <v>19</v>
      </c>
    </row>
    <row r="12" spans="1:15" s="8" customFormat="1" x14ac:dyDescent="0.3">
      <c r="A12" s="6"/>
      <c r="B12" s="7"/>
      <c r="C12" s="5"/>
    </row>
    <row r="13" spans="1:15" x14ac:dyDescent="0.3">
      <c r="G13" s="8"/>
      <c r="J13" s="26" t="s">
        <v>20</v>
      </c>
      <c r="K13" s="28"/>
      <c r="L13" s="27"/>
      <c r="M13" s="26" t="s">
        <v>21</v>
      </c>
      <c r="N13" s="27"/>
      <c r="O13" s="27"/>
    </row>
    <row r="14" spans="1:15" x14ac:dyDescent="0.3">
      <c r="A14" s="26" t="s">
        <v>22</v>
      </c>
      <c r="B14" s="7" t="s">
        <v>23</v>
      </c>
      <c r="C14" s="8" t="s">
        <v>24</v>
      </c>
      <c r="G14" s="8"/>
      <c r="J14" s="26" t="s">
        <v>25</v>
      </c>
      <c r="K14" s="28"/>
      <c r="L14" s="27"/>
      <c r="M14" s="26" t="s">
        <v>26</v>
      </c>
      <c r="N14" s="27"/>
      <c r="O14" s="27"/>
    </row>
    <row r="15" spans="1:15" x14ac:dyDescent="0.3">
      <c r="A15" s="26"/>
      <c r="B15" s="7" t="s">
        <v>27</v>
      </c>
      <c r="C15" s="8" t="s">
        <v>28</v>
      </c>
      <c r="J15" s="26" t="s">
        <v>29</v>
      </c>
      <c r="K15" s="28"/>
      <c r="L15" s="27"/>
      <c r="M15" s="26" t="s">
        <v>30</v>
      </c>
      <c r="N15" s="27"/>
      <c r="O15" s="27"/>
    </row>
    <row r="17" spans="1:7" x14ac:dyDescent="0.3">
      <c r="A17" s="25" t="s">
        <v>31</v>
      </c>
      <c r="B17" s="7" t="s">
        <v>32</v>
      </c>
    </row>
    <row r="18" spans="1:7" x14ac:dyDescent="0.3">
      <c r="A18" s="26"/>
      <c r="B18" s="7" t="s">
        <v>33</v>
      </c>
    </row>
    <row r="19" spans="1:7" x14ac:dyDescent="0.3">
      <c r="A19" s="26"/>
      <c r="B19" s="7" t="s">
        <v>34</v>
      </c>
      <c r="C19" s="8"/>
    </row>
    <row r="20" spans="1:7" x14ac:dyDescent="0.3">
      <c r="C20" s="8"/>
    </row>
    <row r="21" spans="1:7" ht="16.8" customHeight="1" thickBot="1" x14ac:dyDescent="0.35">
      <c r="A21" s="26" t="s">
        <v>35</v>
      </c>
      <c r="B21" s="26" t="s">
        <v>36</v>
      </c>
      <c r="D21" s="8" t="s">
        <v>37</v>
      </c>
    </row>
    <row r="22" spans="1:7" ht="16.8" customHeight="1" thickBot="1" x14ac:dyDescent="0.35">
      <c r="A22" s="26"/>
      <c r="B22" s="26"/>
      <c r="D22" s="1" t="s">
        <v>38</v>
      </c>
      <c r="E22" s="1" t="s">
        <v>39</v>
      </c>
      <c r="F22" s="1" t="s">
        <v>40</v>
      </c>
      <c r="G22" s="1" t="s">
        <v>41</v>
      </c>
    </row>
    <row r="23" spans="1:7" ht="17.399999999999999" customHeight="1" thickTop="1" thickBot="1" x14ac:dyDescent="0.35">
      <c r="A23" s="26"/>
      <c r="B23" s="26"/>
      <c r="C23" s="7" t="s">
        <v>42</v>
      </c>
      <c r="D23" s="2">
        <v>0.05</v>
      </c>
      <c r="E23" s="2">
        <v>0.19</v>
      </c>
      <c r="F23" s="2">
        <v>0.26</v>
      </c>
      <c r="G23" s="2">
        <v>0.24</v>
      </c>
    </row>
    <row r="24" spans="1:7" ht="16.8" customHeight="1" thickBot="1" x14ac:dyDescent="0.35">
      <c r="A24" s="26"/>
      <c r="B24" s="26"/>
      <c r="C24" s="7" t="s">
        <v>43</v>
      </c>
      <c r="D24" s="3">
        <v>0.1</v>
      </c>
      <c r="E24" s="3">
        <v>0.38</v>
      </c>
      <c r="F24" s="3">
        <v>0.26</v>
      </c>
      <c r="G24" s="3">
        <v>0.48</v>
      </c>
    </row>
    <row r="25" spans="1:7" ht="16.8" customHeight="1" thickBot="1" x14ac:dyDescent="0.35">
      <c r="A25" s="26"/>
      <c r="B25" s="26"/>
      <c r="C25" s="7" t="s">
        <v>44</v>
      </c>
      <c r="D25" s="4">
        <v>0.15</v>
      </c>
      <c r="E25" s="4">
        <v>0.56999999999999995</v>
      </c>
      <c r="F25" s="4">
        <v>0.26</v>
      </c>
      <c r="G25" s="4">
        <v>0.72</v>
      </c>
    </row>
    <row r="26" spans="1:7" ht="16.8" customHeight="1" thickBot="1" x14ac:dyDescent="0.35">
      <c r="A26" s="26"/>
      <c r="B26" s="26" t="s">
        <v>45</v>
      </c>
      <c r="C26" s="7"/>
      <c r="D26" s="8" t="s">
        <v>46</v>
      </c>
    </row>
    <row r="27" spans="1:7" ht="16.8" customHeight="1" thickBot="1" x14ac:dyDescent="0.35">
      <c r="A27" s="26"/>
      <c r="B27" s="26"/>
      <c r="C27" s="7"/>
      <c r="D27" s="1" t="s">
        <v>38</v>
      </c>
      <c r="E27" s="1" t="s">
        <v>39</v>
      </c>
      <c r="F27" s="1" t="s">
        <v>40</v>
      </c>
      <c r="G27" s="1" t="s">
        <v>41</v>
      </c>
    </row>
    <row r="28" spans="1:7" ht="17.399999999999999" customHeight="1" thickTop="1" thickBot="1" x14ac:dyDescent="0.35">
      <c r="A28" s="26"/>
      <c r="B28" s="26"/>
      <c r="C28" s="7" t="s">
        <v>42</v>
      </c>
      <c r="D28" s="2">
        <v>0.05</v>
      </c>
      <c r="E28" s="2">
        <v>0.19</v>
      </c>
      <c r="F28" s="2">
        <v>0.26</v>
      </c>
      <c r="G28" s="2">
        <v>0.24</v>
      </c>
    </row>
    <row r="29" spans="1:7" ht="16.8" customHeight="1" thickBot="1" x14ac:dyDescent="0.35">
      <c r="A29" s="26"/>
      <c r="B29" s="26"/>
      <c r="C29" s="7" t="s">
        <v>43</v>
      </c>
      <c r="D29" s="3">
        <v>0.1</v>
      </c>
      <c r="E29" s="3">
        <v>0.38</v>
      </c>
      <c r="F29" s="3">
        <v>0.26</v>
      </c>
      <c r="G29" s="3">
        <v>0.48</v>
      </c>
    </row>
    <row r="30" spans="1:7" ht="16.8" customHeight="1" thickBot="1" x14ac:dyDescent="0.35">
      <c r="A30" s="26"/>
      <c r="B30" s="26"/>
      <c r="C30" s="7" t="s">
        <v>44</v>
      </c>
      <c r="D30" s="4">
        <v>0.12</v>
      </c>
      <c r="E30" s="4">
        <v>0.48</v>
      </c>
      <c r="F30" s="4">
        <v>0.25</v>
      </c>
      <c r="G30" s="4">
        <v>0.6</v>
      </c>
    </row>
    <row r="31" spans="1:7" ht="16.8" customHeight="1" thickBot="1" x14ac:dyDescent="0.35">
      <c r="A31" s="26"/>
      <c r="B31" s="26" t="s">
        <v>47</v>
      </c>
      <c r="C31" s="7"/>
      <c r="D31" s="8" t="s">
        <v>48</v>
      </c>
    </row>
    <row r="32" spans="1:7" ht="16.8" customHeight="1" thickBot="1" x14ac:dyDescent="0.35">
      <c r="A32" s="26"/>
      <c r="B32" s="26"/>
      <c r="C32" s="7"/>
      <c r="D32" s="1" t="s">
        <v>38</v>
      </c>
      <c r="E32" s="1" t="s">
        <v>39</v>
      </c>
      <c r="F32" s="1" t="s">
        <v>40</v>
      </c>
      <c r="G32" s="1" t="s">
        <v>41</v>
      </c>
    </row>
    <row r="33" spans="1:7" ht="17.399999999999999" customHeight="1" thickTop="1" thickBot="1" x14ac:dyDescent="0.35">
      <c r="A33" s="26"/>
      <c r="B33" s="26"/>
      <c r="C33" s="7" t="s">
        <v>42</v>
      </c>
      <c r="D33" s="2">
        <v>0.05</v>
      </c>
      <c r="E33" s="2">
        <v>0.19</v>
      </c>
      <c r="F33" s="2">
        <v>0.26</v>
      </c>
      <c r="G33" s="2">
        <v>0.24</v>
      </c>
    </row>
    <row r="34" spans="1:7" ht="16.8" customHeight="1" thickBot="1" x14ac:dyDescent="0.35">
      <c r="A34" s="26"/>
      <c r="B34" s="26"/>
      <c r="C34" s="7" t="s">
        <v>43</v>
      </c>
      <c r="D34" s="3">
        <v>0.1</v>
      </c>
      <c r="E34" s="3">
        <v>0.38</v>
      </c>
      <c r="F34" s="3">
        <v>0.26</v>
      </c>
      <c r="G34" s="3">
        <v>0.48</v>
      </c>
    </row>
    <row r="35" spans="1:7" ht="16.8" customHeight="1" thickBot="1" x14ac:dyDescent="0.35">
      <c r="A35" s="26"/>
      <c r="B35" s="26"/>
      <c r="C35" s="7" t="s">
        <v>44</v>
      </c>
      <c r="D35" s="4">
        <v>0.2</v>
      </c>
      <c r="E35" s="4">
        <v>0.76</v>
      </c>
      <c r="F35" s="4">
        <v>0.26</v>
      </c>
      <c r="G35" s="4">
        <v>0.96</v>
      </c>
    </row>
    <row r="36" spans="1:7" ht="16.8" customHeight="1" thickBot="1" x14ac:dyDescent="0.35">
      <c r="A36" s="26"/>
      <c r="B36" s="26" t="s">
        <v>49</v>
      </c>
      <c r="C36" s="7"/>
      <c r="D36" s="8" t="s">
        <v>50</v>
      </c>
    </row>
    <row r="37" spans="1:7" ht="16.8" customHeight="1" thickBot="1" x14ac:dyDescent="0.35">
      <c r="A37" s="26"/>
      <c r="B37" s="26"/>
      <c r="C37" s="7"/>
      <c r="D37" s="1" t="s">
        <v>38</v>
      </c>
      <c r="E37" s="1" t="s">
        <v>39</v>
      </c>
      <c r="F37" s="1" t="s">
        <v>40</v>
      </c>
      <c r="G37" s="1" t="s">
        <v>41</v>
      </c>
    </row>
    <row r="38" spans="1:7" ht="17.399999999999999" customHeight="1" thickTop="1" thickBot="1" x14ac:dyDescent="0.35">
      <c r="A38" s="26"/>
      <c r="B38" s="26"/>
      <c r="C38" s="7" t="s">
        <v>42</v>
      </c>
      <c r="D38" s="2">
        <v>0.13</v>
      </c>
      <c r="E38" s="2">
        <v>0.11</v>
      </c>
      <c r="F38" s="2">
        <v>1.18</v>
      </c>
      <c r="G38" s="2">
        <v>0.24</v>
      </c>
    </row>
    <row r="39" spans="1:7" ht="16.8" customHeight="1" thickBot="1" x14ac:dyDescent="0.35">
      <c r="A39" s="26"/>
      <c r="B39" s="26"/>
      <c r="C39" s="7" t="s">
        <v>43</v>
      </c>
      <c r="D39" s="3">
        <v>0.26</v>
      </c>
      <c r="E39" s="3">
        <v>0.22</v>
      </c>
      <c r="F39" s="3">
        <v>1.18</v>
      </c>
      <c r="G39" s="3">
        <v>0.48</v>
      </c>
    </row>
    <row r="40" spans="1:7" ht="16.8" customHeight="1" thickBot="1" x14ac:dyDescent="0.35">
      <c r="A40" s="26"/>
      <c r="B40" s="26"/>
      <c r="C40" s="7" t="s">
        <v>44</v>
      </c>
      <c r="D40" s="4">
        <v>0.39</v>
      </c>
      <c r="E40" s="4">
        <v>0.33</v>
      </c>
      <c r="F40" s="4">
        <v>1.18</v>
      </c>
      <c r="G40" s="4">
        <v>0.72</v>
      </c>
    </row>
    <row r="41" spans="1:7" ht="16.8" customHeight="1" thickBot="1" x14ac:dyDescent="0.35">
      <c r="A41" s="26"/>
      <c r="B41" s="26" t="s">
        <v>51</v>
      </c>
      <c r="C41" s="7"/>
      <c r="D41" s="8" t="s">
        <v>52</v>
      </c>
    </row>
    <row r="42" spans="1:7" ht="16.8" customHeight="1" thickBot="1" x14ac:dyDescent="0.35">
      <c r="A42" s="26"/>
      <c r="B42" s="26"/>
      <c r="D42" s="1" t="s">
        <v>38</v>
      </c>
      <c r="E42" s="1" t="s">
        <v>39</v>
      </c>
      <c r="F42" s="1" t="s">
        <v>40</v>
      </c>
      <c r="G42" s="1" t="s">
        <v>41</v>
      </c>
    </row>
    <row r="43" spans="1:7" ht="17.399999999999999" customHeight="1" thickTop="1" thickBot="1" x14ac:dyDescent="0.35">
      <c r="A43" s="26"/>
      <c r="B43" s="26"/>
      <c r="C43" s="7" t="s">
        <v>42</v>
      </c>
      <c r="D43" s="2">
        <v>0.13</v>
      </c>
      <c r="E43" s="2">
        <v>0.11</v>
      </c>
      <c r="F43" s="2">
        <v>1.18</v>
      </c>
      <c r="G43" s="2">
        <v>0.24</v>
      </c>
    </row>
    <row r="44" spans="1:7" ht="16.8" customHeight="1" thickBot="1" x14ac:dyDescent="0.35">
      <c r="A44" s="26"/>
      <c r="B44" s="26"/>
      <c r="C44" s="7" t="s">
        <v>43</v>
      </c>
      <c r="D44" s="3">
        <v>0.26</v>
      </c>
      <c r="E44" s="3">
        <v>0.22</v>
      </c>
      <c r="F44" s="3">
        <v>1.18</v>
      </c>
      <c r="G44" s="3">
        <v>0.48</v>
      </c>
    </row>
    <row r="45" spans="1:7" ht="16.8" customHeight="1" thickBot="1" x14ac:dyDescent="0.35">
      <c r="A45" s="26"/>
      <c r="B45" s="26"/>
      <c r="C45" s="7" t="s">
        <v>44</v>
      </c>
      <c r="D45" s="4">
        <v>0.32</v>
      </c>
      <c r="E45" s="4">
        <v>0.28000000000000003</v>
      </c>
      <c r="F45" s="4">
        <v>1.1399999999999999</v>
      </c>
      <c r="G45" s="4">
        <v>0.6</v>
      </c>
    </row>
    <row r="46" spans="1:7" ht="16.8" customHeight="1" thickBot="1" x14ac:dyDescent="0.35">
      <c r="A46" s="26"/>
      <c r="B46" s="26" t="s">
        <v>53</v>
      </c>
      <c r="C46" s="7"/>
      <c r="D46" s="8" t="s">
        <v>54</v>
      </c>
    </row>
    <row r="47" spans="1:7" ht="16.8" customHeight="1" thickBot="1" x14ac:dyDescent="0.35">
      <c r="A47" s="26"/>
      <c r="B47" s="26"/>
      <c r="C47" s="7"/>
      <c r="D47" s="1" t="s">
        <v>38</v>
      </c>
      <c r="E47" s="1" t="s">
        <v>39</v>
      </c>
      <c r="F47" s="1" t="s">
        <v>40</v>
      </c>
      <c r="G47" s="1" t="s">
        <v>41</v>
      </c>
    </row>
    <row r="48" spans="1:7" ht="17.399999999999999" customHeight="1" thickTop="1" thickBot="1" x14ac:dyDescent="0.35">
      <c r="A48" s="26"/>
      <c r="B48" s="26"/>
      <c r="C48" s="7" t="s">
        <v>42</v>
      </c>
      <c r="D48" s="2">
        <v>0.13</v>
      </c>
      <c r="E48" s="2">
        <v>0.11</v>
      </c>
      <c r="F48" s="2">
        <v>1.18</v>
      </c>
      <c r="G48" s="2">
        <v>0.24</v>
      </c>
    </row>
    <row r="49" spans="1:7" ht="16.8" customHeight="1" thickBot="1" x14ac:dyDescent="0.35">
      <c r="A49" s="26"/>
      <c r="B49" s="26"/>
      <c r="C49" s="7" t="s">
        <v>43</v>
      </c>
      <c r="D49" s="3">
        <v>0.26</v>
      </c>
      <c r="E49" s="3">
        <v>0.22</v>
      </c>
      <c r="F49" s="3">
        <v>1.18</v>
      </c>
      <c r="G49" s="3">
        <v>0.48</v>
      </c>
    </row>
    <row r="50" spans="1:7" ht="16.8" customHeight="1" thickBot="1" x14ac:dyDescent="0.35">
      <c r="A50" s="26"/>
      <c r="B50" s="26"/>
      <c r="C50" s="7" t="s">
        <v>44</v>
      </c>
      <c r="D50" s="4">
        <v>0.52</v>
      </c>
      <c r="E50" s="4">
        <v>0.44</v>
      </c>
      <c r="F50" s="4">
        <v>1.18</v>
      </c>
      <c r="G50" s="4">
        <v>0.96</v>
      </c>
    </row>
  </sheetData>
  <mergeCells count="24">
    <mergeCell ref="B1:C1"/>
    <mergeCell ref="A1:A5"/>
    <mergeCell ref="B7:B8"/>
    <mergeCell ref="A7:A8"/>
    <mergeCell ref="B5:C5"/>
    <mergeCell ref="B4:C4"/>
    <mergeCell ref="B3:C3"/>
    <mergeCell ref="B2:C2"/>
    <mergeCell ref="M13:O13"/>
    <mergeCell ref="J15:L15"/>
    <mergeCell ref="J14:L14"/>
    <mergeCell ref="J13:L13"/>
    <mergeCell ref="A14:A15"/>
    <mergeCell ref="M14:O14"/>
    <mergeCell ref="B36:B40"/>
    <mergeCell ref="B41:B45"/>
    <mergeCell ref="B46:B50"/>
    <mergeCell ref="A21:A50"/>
    <mergeCell ref="M15:O15"/>
    <mergeCell ref="A10:A11"/>
    <mergeCell ref="A17:A19"/>
    <mergeCell ref="B21:B25"/>
    <mergeCell ref="B26:B30"/>
    <mergeCell ref="B31:B3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E1C3-599A-4AA4-80E4-3541BD57D670}">
  <dimension ref="A1:BE56"/>
  <sheetViews>
    <sheetView tabSelected="1"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13" customWidth="1"/>
    <col min="2" max="2" width="8.88671875" style="13" customWidth="1"/>
    <col min="3" max="3" width="8.88671875" style="39" customWidth="1"/>
    <col min="4" max="15" width="8.88671875" style="12" customWidth="1"/>
    <col min="16" max="19" width="8.88671875" style="19" customWidth="1"/>
    <col min="20" max="33" width="8.88671875" style="12" customWidth="1"/>
    <col min="34" max="53" width="8.88671875" style="12"/>
    <col min="54" max="54" width="8.88671875" style="13"/>
    <col min="55" max="57" width="8.88671875" style="10"/>
    <col min="58" max="16384" width="8.88671875" style="13"/>
  </cols>
  <sheetData>
    <row r="1" spans="1:57" ht="16.2" customHeight="1" x14ac:dyDescent="0.3">
      <c r="A1" s="26" t="s">
        <v>80</v>
      </c>
      <c r="B1" s="27"/>
      <c r="C1" s="27"/>
      <c r="D1" s="34" t="str">
        <f t="shared" ref="D1:T1" si="0">D3&amp;D4&amp;D5&amp;D6</f>
        <v>MIOAEPW</v>
      </c>
      <c r="E1" s="34" t="str">
        <f t="shared" si="0"/>
        <v>MIOADEPW</v>
      </c>
      <c r="F1" s="34" t="str">
        <f t="shared" si="0"/>
        <v>MIOAREPW</v>
      </c>
      <c r="G1" s="34" t="str">
        <f t="shared" si="0"/>
        <v>MIOARDEPW</v>
      </c>
      <c r="H1" s="34" t="str">
        <f t="shared" si="0"/>
        <v>DAG1EPW</v>
      </c>
      <c r="I1" s="34" t="str">
        <f t="shared" si="0"/>
        <v>DAG1DEPW</v>
      </c>
      <c r="J1" s="34" t="str">
        <f t="shared" si="0"/>
        <v>DAG1REPW</v>
      </c>
      <c r="K1" s="34" t="str">
        <f t="shared" si="0"/>
        <v>DAG1RDEPW</v>
      </c>
      <c r="L1" s="34" t="str">
        <f t="shared" si="0"/>
        <v>DAG2EPW</v>
      </c>
      <c r="M1" s="34" t="str">
        <f t="shared" si="0"/>
        <v>DAG2DEPW</v>
      </c>
      <c r="N1" s="34" t="str">
        <f t="shared" si="0"/>
        <v>DAG2REPW</v>
      </c>
      <c r="O1" s="34" t="str">
        <f t="shared" si="0"/>
        <v>DAG2RDEPW</v>
      </c>
      <c r="P1" s="36" t="str">
        <f t="shared" ref="P1:S1" si="1">P3&amp;P4&amp;P5&amp;P6</f>
        <v>BCS</v>
      </c>
      <c r="Q1" s="36" t="str">
        <f t="shared" si="1"/>
        <v>BCSD</v>
      </c>
      <c r="R1" s="36" t="str">
        <f t="shared" si="1"/>
        <v>BCSM</v>
      </c>
      <c r="S1" s="36" t="str">
        <f t="shared" si="1"/>
        <v>BCSMD</v>
      </c>
      <c r="T1" s="32" t="str">
        <f t="shared" si="0"/>
        <v>MIOA</v>
      </c>
      <c r="U1" s="32" t="str">
        <f t="shared" ref="U1:AQ1" si="2">U3&amp;U4&amp;U5&amp;U6</f>
        <v>MIOAD</v>
      </c>
      <c r="V1" s="32" t="str">
        <f t="shared" si="2"/>
        <v>MIOAPW</v>
      </c>
      <c r="W1" s="32" t="str">
        <f t="shared" si="2"/>
        <v>MIOADPW</v>
      </c>
      <c r="X1" s="32" t="str">
        <f t="shared" si="2"/>
        <v>MIOAR</v>
      </c>
      <c r="Y1" s="32" t="str">
        <f t="shared" si="2"/>
        <v>MIOARD</v>
      </c>
      <c r="Z1" s="32" t="str">
        <f t="shared" si="2"/>
        <v>MIOARPW</v>
      </c>
      <c r="AA1" s="32" t="str">
        <f t="shared" si="2"/>
        <v>MIOARDPW</v>
      </c>
      <c r="AB1" s="32" t="str">
        <f t="shared" si="2"/>
        <v>DAG1</v>
      </c>
      <c r="AC1" s="32" t="str">
        <f t="shared" si="2"/>
        <v>DAG1D</v>
      </c>
      <c r="AD1" s="32" t="str">
        <f t="shared" si="2"/>
        <v>DAG1PW</v>
      </c>
      <c r="AE1" s="32" t="str">
        <f t="shared" si="2"/>
        <v>DAG1DPW</v>
      </c>
      <c r="AF1" s="32" t="str">
        <f t="shared" si="2"/>
        <v>DAG1R</v>
      </c>
      <c r="AG1" s="32" t="str">
        <f t="shared" si="2"/>
        <v>DAG1RD</v>
      </c>
      <c r="AH1" s="32" t="str">
        <f t="shared" si="2"/>
        <v>DAG1RPW</v>
      </c>
      <c r="AI1" s="32" t="str">
        <f t="shared" si="2"/>
        <v>DAG1RDPW</v>
      </c>
      <c r="AJ1" s="32" t="str">
        <f t="shared" si="2"/>
        <v>DAG2</v>
      </c>
      <c r="AK1" s="32" t="str">
        <f t="shared" si="2"/>
        <v>DAG2D</v>
      </c>
      <c r="AL1" s="32" t="str">
        <f t="shared" si="2"/>
        <v>DAG2PW</v>
      </c>
      <c r="AM1" s="32" t="str">
        <f t="shared" si="2"/>
        <v>DAG2DPW</v>
      </c>
      <c r="AN1" s="32" t="str">
        <f t="shared" si="2"/>
        <v>DAG2R</v>
      </c>
      <c r="AO1" s="32" t="str">
        <f t="shared" si="2"/>
        <v>DAG2RD</v>
      </c>
      <c r="AP1" s="32" t="str">
        <f t="shared" si="2"/>
        <v>DAG2RPW</v>
      </c>
      <c r="AQ1" s="32" t="str">
        <f t="shared" si="2"/>
        <v>DAG2RDPW</v>
      </c>
      <c r="AR1" s="29" t="str">
        <f>AR3&amp;AR4&amp;AR5&amp;AR6</f>
        <v>NG</v>
      </c>
      <c r="AS1" s="29" t="str">
        <f t="shared" ref="AS1:AY1" si="3">AS3&amp;AS4&amp;AS5&amp;AS6</f>
        <v>NGD</v>
      </c>
      <c r="AT1" s="29" t="str">
        <f t="shared" si="3"/>
        <v>NGPW</v>
      </c>
      <c r="AU1" s="29" t="str">
        <f t="shared" si="3"/>
        <v>NGDPW</v>
      </c>
      <c r="AV1" s="29" t="str">
        <f t="shared" si="3"/>
        <v>NGR</v>
      </c>
      <c r="AW1" s="29" t="str">
        <f t="shared" si="3"/>
        <v>NGRD</v>
      </c>
      <c r="AX1" s="29" t="str">
        <f t="shared" si="3"/>
        <v>NGRPW</v>
      </c>
      <c r="AY1" s="29" t="str">
        <f t="shared" si="3"/>
        <v>NGRDPW</v>
      </c>
      <c r="AZ1" s="29" t="str">
        <f>AZ3&amp;AZ4&amp;AZ6</f>
        <v>HD</v>
      </c>
      <c r="BA1" s="29" t="str">
        <f>BA3&amp;BA4&amp;BA6</f>
        <v>Random</v>
      </c>
    </row>
    <row r="2" spans="1:57" x14ac:dyDescent="0.3">
      <c r="A2" s="12"/>
      <c r="B2" s="12" t="s">
        <v>35</v>
      </c>
      <c r="C2" s="23" t="s">
        <v>55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7"/>
      <c r="Q2" s="37"/>
      <c r="R2" s="37"/>
      <c r="S2" s="37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</row>
    <row r="3" spans="1:57" x14ac:dyDescent="0.3">
      <c r="A3" s="33" t="s">
        <v>72</v>
      </c>
      <c r="B3" s="33"/>
      <c r="C3" s="33"/>
      <c r="D3" s="15" t="s">
        <v>63</v>
      </c>
      <c r="E3" s="15" t="s">
        <v>63</v>
      </c>
      <c r="F3" s="15" t="s">
        <v>63</v>
      </c>
      <c r="G3" s="15" t="s">
        <v>63</v>
      </c>
      <c r="H3" s="15" t="s">
        <v>67</v>
      </c>
      <c r="I3" s="15" t="s">
        <v>67</v>
      </c>
      <c r="J3" s="15" t="s">
        <v>67</v>
      </c>
      <c r="K3" s="15" t="s">
        <v>67</v>
      </c>
      <c r="L3" s="15" t="s">
        <v>68</v>
      </c>
      <c r="M3" s="15" t="s">
        <v>68</v>
      </c>
      <c r="N3" s="15" t="s">
        <v>68</v>
      </c>
      <c r="O3" s="15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15" t="s">
        <v>63</v>
      </c>
      <c r="U3" s="15" t="s">
        <v>63</v>
      </c>
      <c r="V3" s="15" t="s">
        <v>63</v>
      </c>
      <c r="W3" s="15" t="s">
        <v>63</v>
      </c>
      <c r="X3" s="15" t="s">
        <v>63</v>
      </c>
      <c r="Y3" s="15" t="s">
        <v>63</v>
      </c>
      <c r="Z3" s="15" t="s">
        <v>63</v>
      </c>
      <c r="AA3" s="15" t="s">
        <v>63</v>
      </c>
      <c r="AB3" s="15" t="s">
        <v>67</v>
      </c>
      <c r="AC3" s="15" t="s">
        <v>67</v>
      </c>
      <c r="AD3" s="15" t="s">
        <v>79</v>
      </c>
      <c r="AE3" s="15" t="s">
        <v>79</v>
      </c>
      <c r="AF3" s="15" t="s">
        <v>79</v>
      </c>
      <c r="AG3" s="15" t="s">
        <v>79</v>
      </c>
      <c r="AH3" s="15" t="s">
        <v>79</v>
      </c>
      <c r="AI3" s="15" t="s">
        <v>79</v>
      </c>
      <c r="AJ3" s="15" t="s">
        <v>68</v>
      </c>
      <c r="AK3" s="15" t="s">
        <v>78</v>
      </c>
      <c r="AL3" s="15" t="s">
        <v>78</v>
      </c>
      <c r="AM3" s="15" t="s">
        <v>78</v>
      </c>
      <c r="AN3" s="15" t="s">
        <v>78</v>
      </c>
      <c r="AO3" s="15" t="s">
        <v>78</v>
      </c>
      <c r="AP3" s="15" t="s">
        <v>78</v>
      </c>
      <c r="AQ3" s="15" t="s">
        <v>78</v>
      </c>
      <c r="AR3" s="15" t="s">
        <v>69</v>
      </c>
      <c r="AS3" s="15" t="s">
        <v>69</v>
      </c>
      <c r="AT3" s="15" t="s">
        <v>69</v>
      </c>
      <c r="AU3" s="15" t="s">
        <v>69</v>
      </c>
      <c r="AV3" s="15" t="s">
        <v>69</v>
      </c>
      <c r="AW3" s="15" t="s">
        <v>69</v>
      </c>
      <c r="AX3" s="15" t="s">
        <v>69</v>
      </c>
      <c r="AY3" s="15" t="s">
        <v>69</v>
      </c>
      <c r="AZ3" s="15" t="s">
        <v>70</v>
      </c>
      <c r="BA3" s="15" t="s">
        <v>71</v>
      </c>
    </row>
    <row r="4" spans="1:57" x14ac:dyDescent="0.3">
      <c r="A4" s="33" t="s">
        <v>73</v>
      </c>
      <c r="B4" s="33"/>
      <c r="C4" s="33"/>
      <c r="D4" s="15"/>
      <c r="E4" s="15"/>
      <c r="F4" s="15" t="s">
        <v>65</v>
      </c>
      <c r="G4" s="15" t="s">
        <v>65</v>
      </c>
      <c r="H4" s="15"/>
      <c r="I4" s="15"/>
      <c r="J4" s="15" t="s">
        <v>65</v>
      </c>
      <c r="K4" s="15" t="s">
        <v>65</v>
      </c>
      <c r="L4" s="15"/>
      <c r="M4" s="15"/>
      <c r="N4" s="15" t="s">
        <v>65</v>
      </c>
      <c r="O4" s="15" t="s">
        <v>65</v>
      </c>
      <c r="P4" s="21"/>
      <c r="Q4" s="21"/>
      <c r="R4" s="21"/>
      <c r="S4" s="21"/>
      <c r="T4" s="15"/>
      <c r="U4" s="15"/>
      <c r="V4" s="15"/>
      <c r="W4" s="15"/>
      <c r="X4" s="15" t="s">
        <v>65</v>
      </c>
      <c r="Y4" s="15" t="s">
        <v>65</v>
      </c>
      <c r="Z4" s="15" t="s">
        <v>65</v>
      </c>
      <c r="AA4" s="15" t="s">
        <v>65</v>
      </c>
      <c r="AB4" s="15"/>
      <c r="AC4" s="15"/>
      <c r="AD4" s="15"/>
      <c r="AE4" s="15"/>
      <c r="AF4" s="15" t="s">
        <v>65</v>
      </c>
      <c r="AG4" s="15" t="s">
        <v>65</v>
      </c>
      <c r="AH4" s="15" t="s">
        <v>65</v>
      </c>
      <c r="AI4" s="15" t="s">
        <v>65</v>
      </c>
      <c r="AJ4" s="15"/>
      <c r="AK4" s="15"/>
      <c r="AL4" s="15"/>
      <c r="AM4" s="15"/>
      <c r="AN4" s="15" t="s">
        <v>65</v>
      </c>
      <c r="AO4" s="15" t="s">
        <v>65</v>
      </c>
      <c r="AP4" s="15" t="s">
        <v>65</v>
      </c>
      <c r="AQ4" s="15" t="s">
        <v>65</v>
      </c>
      <c r="AR4" s="15"/>
      <c r="AS4" s="15"/>
      <c r="AT4" s="15"/>
      <c r="AU4" s="15"/>
      <c r="AV4" s="15" t="s">
        <v>65</v>
      </c>
      <c r="AW4" s="15" t="s">
        <v>65</v>
      </c>
      <c r="AX4" s="15" t="s">
        <v>65</v>
      </c>
      <c r="AY4" s="15" t="s">
        <v>65</v>
      </c>
      <c r="AZ4" s="15"/>
      <c r="BA4" s="15"/>
    </row>
    <row r="5" spans="1:57" x14ac:dyDescent="0.3">
      <c r="A5" s="15"/>
      <c r="B5" s="15" t="s">
        <v>77</v>
      </c>
      <c r="C5" s="24"/>
      <c r="D5" s="15"/>
      <c r="E5" s="15" t="s">
        <v>77</v>
      </c>
      <c r="F5" s="15"/>
      <c r="G5" s="15" t="s">
        <v>77</v>
      </c>
      <c r="H5" s="15"/>
      <c r="I5" s="15" t="s">
        <v>77</v>
      </c>
      <c r="J5" s="15"/>
      <c r="K5" s="15" t="s">
        <v>77</v>
      </c>
      <c r="L5" s="15"/>
      <c r="M5" s="15" t="s">
        <v>77</v>
      </c>
      <c r="N5" s="15"/>
      <c r="O5" s="15" t="s">
        <v>77</v>
      </c>
      <c r="P5" s="21"/>
      <c r="Q5" s="21" t="s">
        <v>83</v>
      </c>
      <c r="R5" s="21"/>
      <c r="S5" s="21" t="s">
        <v>83</v>
      </c>
      <c r="T5" s="15"/>
      <c r="U5" s="15" t="s">
        <v>77</v>
      </c>
      <c r="V5" s="15"/>
      <c r="W5" s="15" t="s">
        <v>77</v>
      </c>
      <c r="X5" s="15"/>
      <c r="Y5" s="15" t="s">
        <v>77</v>
      </c>
      <c r="Z5" s="15"/>
      <c r="AA5" s="15" t="s">
        <v>77</v>
      </c>
      <c r="AB5" s="15"/>
      <c r="AC5" s="15" t="s">
        <v>77</v>
      </c>
      <c r="AD5" s="15"/>
      <c r="AE5" s="15" t="s">
        <v>77</v>
      </c>
      <c r="AF5" s="15"/>
      <c r="AG5" s="15" t="s">
        <v>77</v>
      </c>
      <c r="AH5" s="15"/>
      <c r="AI5" s="15" t="s">
        <v>77</v>
      </c>
      <c r="AJ5" s="15"/>
      <c r="AK5" s="15" t="s">
        <v>77</v>
      </c>
      <c r="AL5" s="15"/>
      <c r="AM5" s="15" t="s">
        <v>77</v>
      </c>
      <c r="AN5" s="15"/>
      <c r="AO5" s="15" t="s">
        <v>77</v>
      </c>
      <c r="AP5" s="15"/>
      <c r="AQ5" s="15" t="s">
        <v>77</v>
      </c>
      <c r="AR5" s="15"/>
      <c r="AS5" s="15" t="s">
        <v>77</v>
      </c>
      <c r="AT5" s="15"/>
      <c r="AU5" s="15" t="s">
        <v>77</v>
      </c>
      <c r="AV5" s="15"/>
      <c r="AW5" s="15" t="s">
        <v>77</v>
      </c>
      <c r="AX5" s="15"/>
      <c r="AY5" s="15" t="s">
        <v>77</v>
      </c>
      <c r="AZ5" s="15"/>
      <c r="BA5" s="15"/>
    </row>
    <row r="6" spans="1:57" x14ac:dyDescent="0.3">
      <c r="A6" s="33" t="s">
        <v>74</v>
      </c>
      <c r="B6" s="33"/>
      <c r="C6" s="33"/>
      <c r="D6" s="15" t="s">
        <v>64</v>
      </c>
      <c r="E6" s="15" t="s">
        <v>64</v>
      </c>
      <c r="F6" s="15" t="s">
        <v>64</v>
      </c>
      <c r="G6" s="15" t="s">
        <v>64</v>
      </c>
      <c r="H6" s="15" t="s">
        <v>64</v>
      </c>
      <c r="I6" s="15" t="s">
        <v>64</v>
      </c>
      <c r="J6" s="15" t="s">
        <v>64</v>
      </c>
      <c r="K6" s="15" t="s">
        <v>64</v>
      </c>
      <c r="L6" s="15" t="s">
        <v>64</v>
      </c>
      <c r="M6" s="15" t="s">
        <v>64</v>
      </c>
      <c r="N6" s="15" t="s">
        <v>64</v>
      </c>
      <c r="O6" s="15" t="s">
        <v>64</v>
      </c>
      <c r="P6" s="21"/>
      <c r="Q6" s="21"/>
      <c r="R6" s="21"/>
      <c r="S6" s="21"/>
      <c r="T6" s="15"/>
      <c r="U6" s="15"/>
      <c r="V6" s="15" t="s">
        <v>66</v>
      </c>
      <c r="W6" s="15" t="s">
        <v>66</v>
      </c>
      <c r="X6" s="15"/>
      <c r="Y6" s="15"/>
      <c r="Z6" s="15" t="s">
        <v>66</v>
      </c>
      <c r="AA6" s="15" t="s">
        <v>66</v>
      </c>
      <c r="AB6" s="15"/>
      <c r="AC6" s="15"/>
      <c r="AD6" s="15" t="s">
        <v>66</v>
      </c>
      <c r="AE6" s="15" t="s">
        <v>66</v>
      </c>
      <c r="AF6" s="15"/>
      <c r="AG6" s="15"/>
      <c r="AH6" s="15" t="s">
        <v>66</v>
      </c>
      <c r="AI6" s="15" t="s">
        <v>66</v>
      </c>
      <c r="AJ6" s="15"/>
      <c r="AK6" s="15"/>
      <c r="AL6" s="15" t="s">
        <v>66</v>
      </c>
      <c r="AM6" s="15" t="s">
        <v>66</v>
      </c>
      <c r="AN6" s="15"/>
      <c r="AO6" s="15"/>
      <c r="AP6" s="15" t="s">
        <v>66</v>
      </c>
      <c r="AQ6" s="15" t="s">
        <v>66</v>
      </c>
      <c r="AR6" s="15"/>
      <c r="AS6" s="15"/>
      <c r="AT6" s="15" t="s">
        <v>66</v>
      </c>
      <c r="AU6" s="15" t="s">
        <v>66</v>
      </c>
      <c r="AV6" s="15"/>
      <c r="AW6" s="15"/>
      <c r="AX6" s="15" t="s">
        <v>66</v>
      </c>
      <c r="AY6" s="15" t="s">
        <v>66</v>
      </c>
      <c r="AZ6" s="15"/>
      <c r="BA6" s="15"/>
    </row>
    <row r="7" spans="1:57" x14ac:dyDescent="0.3">
      <c r="A7" s="30" t="s">
        <v>56</v>
      </c>
      <c r="B7" s="27"/>
      <c r="C7" s="2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22"/>
      <c r="Q7" s="22"/>
      <c r="R7" s="22"/>
      <c r="S7" s="22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D7" s="10" t="s">
        <v>61</v>
      </c>
      <c r="BE7" s="10" t="s">
        <v>62</v>
      </c>
    </row>
    <row r="8" spans="1:57" ht="16.2" customHeight="1" x14ac:dyDescent="0.3">
      <c r="A8" s="31" t="s">
        <v>75</v>
      </c>
      <c r="B8" s="26" t="s">
        <v>36</v>
      </c>
      <c r="C8" s="23" t="s">
        <v>23</v>
      </c>
      <c r="D8" s="17">
        <v>1.3543000000000001</v>
      </c>
      <c r="E8" s="17">
        <v>5.0629</v>
      </c>
      <c r="F8" s="17">
        <v>6.9189999999999996</v>
      </c>
      <c r="G8" s="17">
        <v>5.3369999999999997</v>
      </c>
      <c r="H8" s="17">
        <v>1.0069999999999999</v>
      </c>
      <c r="I8" s="17">
        <v>5.9095000000000004</v>
      </c>
      <c r="J8" s="17">
        <v>6.1706000000000003</v>
      </c>
      <c r="K8" s="17">
        <v>6.7241</v>
      </c>
      <c r="L8" s="17">
        <v>0.99170000000000003</v>
      </c>
      <c r="M8" s="17">
        <v>5.2333999999999996</v>
      </c>
      <c r="N8" s="17">
        <v>5.9444999999999997</v>
      </c>
      <c r="O8" s="17">
        <v>5.7918000000000003</v>
      </c>
      <c r="P8" s="20">
        <v>0.5</v>
      </c>
      <c r="Q8" s="20">
        <v>0.23119999999999999</v>
      </c>
      <c r="R8" s="20">
        <v>0.2</v>
      </c>
      <c r="S8" s="20">
        <v>0.14369999999999999</v>
      </c>
      <c r="T8" s="17">
        <v>0.18959999999999999</v>
      </c>
      <c r="U8" s="17">
        <v>0.13750000000000001</v>
      </c>
      <c r="V8" s="16">
        <v>2.2292999999999998</v>
      </c>
      <c r="W8" s="16">
        <v>1.5931999999999999</v>
      </c>
      <c r="X8" s="16">
        <v>0.21249999999999999</v>
      </c>
      <c r="Y8" s="16">
        <v>0.252</v>
      </c>
      <c r="Z8" s="16">
        <v>2.8363999999999998</v>
      </c>
      <c r="AA8" s="16">
        <v>3.7555000000000001</v>
      </c>
      <c r="AB8" s="16">
        <v>0.1666</v>
      </c>
      <c r="AC8" s="16">
        <v>0.2208</v>
      </c>
      <c r="AD8" s="16">
        <v>2.0432000000000001</v>
      </c>
      <c r="AE8" s="16">
        <v>1.9764999999999999</v>
      </c>
      <c r="AF8" s="16">
        <v>1.1202000000000001</v>
      </c>
      <c r="AG8" s="16">
        <v>1.1604000000000001</v>
      </c>
      <c r="AH8" s="16">
        <v>3.8422000000000001</v>
      </c>
      <c r="AI8" s="16">
        <v>4.1852</v>
      </c>
      <c r="AJ8" s="16">
        <v>0.16869999999999999</v>
      </c>
      <c r="AK8" s="16">
        <v>0.17080000000000001</v>
      </c>
      <c r="AL8" s="16">
        <v>1.8653999999999999</v>
      </c>
      <c r="AM8" s="16">
        <v>2.7766000000000002</v>
      </c>
      <c r="AN8" s="16">
        <v>0.73750000000000004</v>
      </c>
      <c r="AO8" s="16">
        <v>0.71189999999999998</v>
      </c>
      <c r="AP8" s="16">
        <v>3.8363999999999998</v>
      </c>
      <c r="AQ8" s="16">
        <v>3.2551000000000001</v>
      </c>
      <c r="AR8" s="16">
        <v>0.24160000000000001</v>
      </c>
      <c r="AS8" s="16">
        <v>0.49030000000000001</v>
      </c>
      <c r="AT8" s="16">
        <v>0.71530000000000005</v>
      </c>
      <c r="AU8" s="16">
        <v>0.24440000000000001</v>
      </c>
      <c r="AV8" s="16">
        <v>0.30409999999999998</v>
      </c>
      <c r="AW8" s="16">
        <v>0.3458</v>
      </c>
      <c r="AX8" s="16">
        <v>2.7252000000000001</v>
      </c>
      <c r="AY8" s="16">
        <v>0.3201</v>
      </c>
      <c r="AZ8" s="16">
        <v>0.53320000000000001</v>
      </c>
      <c r="BA8" s="16">
        <v>3.5623999999999998</v>
      </c>
      <c r="BB8" s="17"/>
      <c r="BC8" s="11" t="str">
        <f ca="1">INDIRECT(ADDRESS(1, MATCH(MAX(D8:BA8),D8:BA8,0)+3, 4),TRUE)</f>
        <v>MIOAREPW</v>
      </c>
      <c r="BD8" s="11" t="str">
        <f ca="1">BC8</f>
        <v>MIOAREPW</v>
      </c>
      <c r="BE8" s="11"/>
    </row>
    <row r="9" spans="1:57" x14ac:dyDescent="0.3">
      <c r="A9" s="27"/>
      <c r="B9" s="27"/>
      <c r="C9" s="23" t="s">
        <v>84</v>
      </c>
      <c r="D9" s="17">
        <v>67.469800000000006</v>
      </c>
      <c r="E9" s="17">
        <v>69.897400000000005</v>
      </c>
      <c r="F9" s="17">
        <v>77.018000000000001</v>
      </c>
      <c r="G9" s="17">
        <v>75.052099999999996</v>
      </c>
      <c r="H9" s="17">
        <v>65.599999999999994</v>
      </c>
      <c r="I9" s="17">
        <v>64.381900000000002</v>
      </c>
      <c r="J9" s="17">
        <v>73.033100000000005</v>
      </c>
      <c r="K9" s="17">
        <v>77.235600000000005</v>
      </c>
      <c r="L9" s="17">
        <v>64.883099999999999</v>
      </c>
      <c r="M9" s="17">
        <v>65.714299999999994</v>
      </c>
      <c r="N9" s="17">
        <v>77.5792</v>
      </c>
      <c r="O9" s="17">
        <v>79.358599999999996</v>
      </c>
      <c r="P9" s="20">
        <v>74.083699999999993</v>
      </c>
      <c r="Q9" s="20">
        <v>71.670900000000003</v>
      </c>
      <c r="R9" s="20">
        <v>65.379099999999994</v>
      </c>
      <c r="S9" s="20">
        <v>62.971200000000003</v>
      </c>
      <c r="T9" s="17">
        <v>61.835900000000002</v>
      </c>
      <c r="U9" s="17">
        <v>62.750399999999999</v>
      </c>
      <c r="V9" s="16">
        <v>60.936100000000003</v>
      </c>
      <c r="W9" s="16">
        <v>63.756500000000003</v>
      </c>
      <c r="X9" s="16">
        <v>67.6126</v>
      </c>
      <c r="Y9" s="16">
        <v>66.453699999999998</v>
      </c>
      <c r="Z9" s="16">
        <v>70.879900000000006</v>
      </c>
      <c r="AA9" s="16">
        <v>67.878699999999995</v>
      </c>
      <c r="AB9" s="16">
        <v>61.729700000000001</v>
      </c>
      <c r="AC9" s="16">
        <v>61.983800000000002</v>
      </c>
      <c r="AD9" s="16">
        <v>62.010899999999999</v>
      </c>
      <c r="AE9" s="16">
        <v>63.189900000000002</v>
      </c>
      <c r="AF9" s="16">
        <v>75.528199999999998</v>
      </c>
      <c r="AG9" s="16">
        <v>73.090299999999999</v>
      </c>
      <c r="AH9" s="16">
        <v>81.159499999999994</v>
      </c>
      <c r="AI9" s="16">
        <v>75.8416</v>
      </c>
      <c r="AJ9" s="16">
        <v>58.838500000000003</v>
      </c>
      <c r="AK9" s="16">
        <v>62.587899999999998</v>
      </c>
      <c r="AL9" s="16">
        <v>64.706299999999999</v>
      </c>
      <c r="AM9" s="16">
        <v>60.3508</v>
      </c>
      <c r="AN9" s="16">
        <v>78.081100000000006</v>
      </c>
      <c r="AO9" s="16">
        <v>76.840100000000007</v>
      </c>
      <c r="AP9" s="16">
        <v>81.070499999999996</v>
      </c>
      <c r="AQ9" s="16">
        <v>78.140100000000004</v>
      </c>
      <c r="AR9" s="16">
        <v>63.371099999999998</v>
      </c>
      <c r="AS9" s="16">
        <v>65.504599999999996</v>
      </c>
      <c r="AT9" s="16">
        <v>59.340499999999999</v>
      </c>
      <c r="AU9" s="16">
        <v>64.004300000000001</v>
      </c>
      <c r="AV9" s="16">
        <v>70.161900000000003</v>
      </c>
      <c r="AW9" s="16">
        <v>65.147300000000001</v>
      </c>
      <c r="AX9" s="16">
        <v>62.373399999999997</v>
      </c>
      <c r="AY9" s="16">
        <v>71.065100000000001</v>
      </c>
      <c r="AZ9" s="16">
        <v>47.638199999999998</v>
      </c>
      <c r="BA9" s="16">
        <v>56.442799999999998</v>
      </c>
      <c r="BB9" s="17"/>
      <c r="BC9" s="11" t="str">
        <f ca="1">INDIRECT(ADDRESS(1, MATCH(MAX(D9:BA9),D9:BA9,0)+3, 4),TRUE)</f>
        <v>DAG1RPW</v>
      </c>
      <c r="BD9" s="11"/>
      <c r="BE9" s="11" t="str">
        <f ca="1">BC9</f>
        <v>DAG1RPW</v>
      </c>
    </row>
    <row r="10" spans="1:57" x14ac:dyDescent="0.3">
      <c r="A10" s="27"/>
      <c r="B10" s="26" t="s">
        <v>49</v>
      </c>
      <c r="C10" s="23" t="s">
        <v>23</v>
      </c>
      <c r="D10" s="17">
        <v>7.2811000000000003</v>
      </c>
      <c r="E10" s="17">
        <v>4.6257000000000001</v>
      </c>
      <c r="F10" s="17">
        <v>19.707799999999999</v>
      </c>
      <c r="G10" s="17">
        <v>22.288699999999999</v>
      </c>
      <c r="H10" s="17">
        <v>5.3106</v>
      </c>
      <c r="I10" s="17">
        <v>4.8207000000000004</v>
      </c>
      <c r="J10" s="17">
        <v>18.470500000000001</v>
      </c>
      <c r="K10" s="17">
        <v>16.638000000000002</v>
      </c>
      <c r="L10" s="17">
        <v>6.9356999999999998</v>
      </c>
      <c r="M10" s="17">
        <v>4.3475999999999999</v>
      </c>
      <c r="N10" s="17">
        <v>21.0914</v>
      </c>
      <c r="O10" s="17">
        <v>21.515999999999998</v>
      </c>
      <c r="P10" s="20">
        <v>1.7659</v>
      </c>
      <c r="Q10" s="20">
        <v>2.1738</v>
      </c>
      <c r="R10" s="20">
        <v>0.86670000000000003</v>
      </c>
      <c r="S10" s="20">
        <v>0.82879999999999998</v>
      </c>
      <c r="T10" s="17">
        <v>0.81799999999999995</v>
      </c>
      <c r="U10" s="17">
        <v>0.99129999999999996</v>
      </c>
      <c r="V10" s="16">
        <v>4.3331999999999997</v>
      </c>
      <c r="W10" s="16">
        <v>4.5750999999999999</v>
      </c>
      <c r="X10" s="16">
        <v>1.9482999999999999</v>
      </c>
      <c r="Y10" s="16">
        <v>1.9175</v>
      </c>
      <c r="Z10" s="16">
        <v>10.0509</v>
      </c>
      <c r="AA10" s="16">
        <v>8.0810999999999993</v>
      </c>
      <c r="AB10" s="16">
        <v>0.8125</v>
      </c>
      <c r="AC10" s="16">
        <v>0.99129999999999996</v>
      </c>
      <c r="AD10" s="16">
        <v>4.4054000000000002</v>
      </c>
      <c r="AE10" s="16">
        <v>3.5947</v>
      </c>
      <c r="AF10" s="16">
        <v>2.1432000000000002</v>
      </c>
      <c r="AG10" s="16">
        <v>2.0565000000000002</v>
      </c>
      <c r="AH10" s="16">
        <v>12.601100000000001</v>
      </c>
      <c r="AI10" s="16">
        <v>8.7201000000000004</v>
      </c>
      <c r="AJ10" s="16">
        <v>0.87760000000000005</v>
      </c>
      <c r="AK10" s="16">
        <v>0.74750000000000005</v>
      </c>
      <c r="AL10" s="16">
        <v>5.9870000000000001</v>
      </c>
      <c r="AM10" s="16">
        <v>3.8584000000000001</v>
      </c>
      <c r="AN10" s="16">
        <v>2.4952999999999999</v>
      </c>
      <c r="AO10" s="16">
        <v>2.7120000000000002</v>
      </c>
      <c r="AP10" s="16">
        <v>10.4071</v>
      </c>
      <c r="AQ10" s="16">
        <v>10.4251</v>
      </c>
      <c r="AR10" s="16">
        <v>0.91549999999999998</v>
      </c>
      <c r="AS10" s="16">
        <v>0.40089999999999998</v>
      </c>
      <c r="AT10" s="16">
        <v>7.4935</v>
      </c>
      <c r="AU10" s="16">
        <v>1.7514000000000001</v>
      </c>
      <c r="AV10" s="16">
        <v>1.9049</v>
      </c>
      <c r="AW10" s="16">
        <v>0.52539999999999998</v>
      </c>
      <c r="AX10" s="16">
        <v>6.9431000000000003</v>
      </c>
      <c r="AY10" s="16">
        <v>13.684900000000001</v>
      </c>
      <c r="AZ10" s="16">
        <v>0.65549999999999997</v>
      </c>
      <c r="BA10" s="16">
        <v>8.6757000000000009</v>
      </c>
      <c r="BB10" s="17"/>
      <c r="BC10" s="11" t="str">
        <f ca="1">INDIRECT(ADDRESS(1, MATCH(MAX(D10:BA10),D10:BA10,0)+3, 4),TRUE)</f>
        <v>MIOARDEPW</v>
      </c>
      <c r="BD10" s="11" t="str">
        <f ca="1">BC10</f>
        <v>MIOARDEPW</v>
      </c>
      <c r="BE10" s="11"/>
    </row>
    <row r="11" spans="1:57" x14ac:dyDescent="0.3">
      <c r="A11" s="27"/>
      <c r="B11" s="27"/>
      <c r="C11" s="23" t="s">
        <v>84</v>
      </c>
      <c r="D11" s="17">
        <v>188.59129999999999</v>
      </c>
      <c r="E11" s="17">
        <v>190.6611</v>
      </c>
      <c r="F11" s="17">
        <v>203.23009999999999</v>
      </c>
      <c r="G11" s="17">
        <v>205.18119999999999</v>
      </c>
      <c r="H11" s="17">
        <v>189.61789999999999</v>
      </c>
      <c r="I11" s="17">
        <v>180.84960000000001</v>
      </c>
      <c r="J11" s="17">
        <v>208.52420000000001</v>
      </c>
      <c r="K11" s="17">
        <v>210.82839999999999</v>
      </c>
      <c r="L11" s="17">
        <v>187.41849999999999</v>
      </c>
      <c r="M11" s="17">
        <v>190.23910000000001</v>
      </c>
      <c r="N11" s="17">
        <v>226.14529999999999</v>
      </c>
      <c r="O11" s="17">
        <v>214.90379999999999</v>
      </c>
      <c r="P11" s="20">
        <v>221.74039999999999</v>
      </c>
      <c r="Q11" s="20">
        <v>204.23429999999999</v>
      </c>
      <c r="R11" s="20">
        <v>164.14590000000001</v>
      </c>
      <c r="S11" s="20">
        <v>165.48390000000001</v>
      </c>
      <c r="T11" s="17">
        <v>160.24029999999999</v>
      </c>
      <c r="U11" s="17">
        <v>164.4547</v>
      </c>
      <c r="V11" s="16">
        <v>168.6583</v>
      </c>
      <c r="W11" s="16">
        <v>156.7192</v>
      </c>
      <c r="X11" s="16">
        <v>180.15770000000001</v>
      </c>
      <c r="Y11" s="16">
        <v>188.40389999999999</v>
      </c>
      <c r="Z11" s="16">
        <v>196.37629999999999</v>
      </c>
      <c r="AA11" s="16">
        <v>188.1934</v>
      </c>
      <c r="AB11" s="16">
        <v>175.77619999999999</v>
      </c>
      <c r="AC11" s="16">
        <v>162.5967</v>
      </c>
      <c r="AD11" s="16">
        <v>172.67769999999999</v>
      </c>
      <c r="AE11" s="16">
        <v>163.8588</v>
      </c>
      <c r="AF11" s="16">
        <v>205.46250000000001</v>
      </c>
      <c r="AG11" s="16">
        <v>216.49950000000001</v>
      </c>
      <c r="AH11" s="16">
        <v>206.2484</v>
      </c>
      <c r="AI11" s="16">
        <v>223.01849999999999</v>
      </c>
      <c r="AJ11" s="16">
        <v>161.21530000000001</v>
      </c>
      <c r="AK11" s="16">
        <v>173.42529999999999</v>
      </c>
      <c r="AL11" s="16">
        <v>166.1448</v>
      </c>
      <c r="AM11" s="16">
        <v>167.9324</v>
      </c>
      <c r="AN11" s="16">
        <v>202.97559999999999</v>
      </c>
      <c r="AO11" s="16">
        <v>216.2544</v>
      </c>
      <c r="AP11" s="16">
        <v>206.3991</v>
      </c>
      <c r="AQ11" s="16">
        <v>217.82300000000001</v>
      </c>
      <c r="AR11" s="16">
        <v>165.05600000000001</v>
      </c>
      <c r="AS11" s="16">
        <v>163.4255</v>
      </c>
      <c r="AT11" s="16">
        <v>170.2996</v>
      </c>
      <c r="AU11" s="16">
        <v>171.06890000000001</v>
      </c>
      <c r="AV11" s="16">
        <v>195.53579999999999</v>
      </c>
      <c r="AW11" s="16">
        <v>161.5729</v>
      </c>
      <c r="AX11" s="16">
        <v>182.31540000000001</v>
      </c>
      <c r="AY11" s="16">
        <v>198.8158</v>
      </c>
      <c r="AZ11" s="16">
        <v>135.7338</v>
      </c>
      <c r="BA11" s="16">
        <v>130.0189</v>
      </c>
      <c r="BB11" s="17"/>
      <c r="BC11" s="11" t="str">
        <f ca="1">INDIRECT(ADDRESS(1, MATCH(MAX(D11:BA11),D11:BA11,0)+3, 4),TRUE)</f>
        <v>DAG2REPW</v>
      </c>
      <c r="BD11" s="11"/>
      <c r="BE11" s="11" t="str">
        <f ca="1">BC11</f>
        <v>DAG2REPW</v>
      </c>
    </row>
    <row r="12" spans="1:57" x14ac:dyDescent="0.3">
      <c r="B12" s="12"/>
      <c r="C12" s="23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20"/>
      <c r="Q12" s="20"/>
      <c r="R12" s="20"/>
      <c r="S12" s="20"/>
      <c r="T12" s="17"/>
      <c r="U12" s="17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7"/>
      <c r="BC12" s="11"/>
      <c r="BD12" s="11"/>
      <c r="BE12" s="11"/>
    </row>
    <row r="13" spans="1:57" ht="16.2" customHeight="1" x14ac:dyDescent="0.3">
      <c r="A13" s="38" t="s">
        <v>76</v>
      </c>
      <c r="B13" s="26" t="s">
        <v>36</v>
      </c>
      <c r="C13" s="23" t="s">
        <v>23</v>
      </c>
      <c r="D13" s="17">
        <v>1.0181</v>
      </c>
      <c r="E13" s="17">
        <v>3.3721999999999999</v>
      </c>
      <c r="F13" s="17">
        <v>3.9702999999999999</v>
      </c>
      <c r="G13" s="17">
        <v>3.2919999999999998</v>
      </c>
      <c r="H13" s="17">
        <v>0.94040000000000001</v>
      </c>
      <c r="I13" s="17">
        <v>2.6905000000000001</v>
      </c>
      <c r="J13" s="17">
        <v>4.6006</v>
      </c>
      <c r="K13" s="17">
        <v>3.0807000000000002</v>
      </c>
      <c r="L13" s="17">
        <v>1.4251</v>
      </c>
      <c r="M13" s="17">
        <v>2.1335000000000002</v>
      </c>
      <c r="N13" s="17">
        <v>4.0050999999999997</v>
      </c>
      <c r="O13" s="17">
        <v>4.0180999999999996</v>
      </c>
      <c r="P13" s="20">
        <v>0.28120000000000001</v>
      </c>
      <c r="Q13" s="20">
        <v>0.20830000000000001</v>
      </c>
      <c r="R13" s="20">
        <v>0.17080000000000001</v>
      </c>
      <c r="S13" s="20">
        <v>0.14369999999999999</v>
      </c>
      <c r="T13" s="17">
        <v>0.24579999999999999</v>
      </c>
      <c r="U13" s="17">
        <v>0.1875</v>
      </c>
      <c r="V13" s="16">
        <v>2.0278999999999998</v>
      </c>
      <c r="W13" s="16">
        <v>1.8168</v>
      </c>
      <c r="X13" s="16">
        <v>0.28949999999999998</v>
      </c>
      <c r="Y13" s="16">
        <v>0.28120000000000001</v>
      </c>
      <c r="Z13" s="16">
        <v>2.8475000000000001</v>
      </c>
      <c r="AA13" s="16">
        <v>2.7572000000000001</v>
      </c>
      <c r="AB13" s="16">
        <v>0.17499999999999999</v>
      </c>
      <c r="AC13" s="16">
        <v>0.12909999999999999</v>
      </c>
      <c r="AD13" s="16">
        <v>2.246</v>
      </c>
      <c r="AE13" s="16">
        <v>1.9613</v>
      </c>
      <c r="AF13" s="16">
        <v>0.58540000000000003</v>
      </c>
      <c r="AG13" s="16">
        <v>0.74170000000000003</v>
      </c>
      <c r="AH13" s="16">
        <v>2.5497999999999998</v>
      </c>
      <c r="AI13" s="16">
        <v>4.6696999999999997</v>
      </c>
      <c r="AJ13" s="16">
        <v>0.15620000000000001</v>
      </c>
      <c r="AK13" s="16">
        <v>0.18329999999999999</v>
      </c>
      <c r="AL13" s="16">
        <v>1.6724000000000001</v>
      </c>
      <c r="AM13" s="16">
        <v>2.2113</v>
      </c>
      <c r="AN13" s="16">
        <v>0.53749999999999998</v>
      </c>
      <c r="AO13" s="16">
        <v>0.75209999999999999</v>
      </c>
      <c r="AP13" s="16">
        <v>4.0791000000000004</v>
      </c>
      <c r="AQ13" s="16">
        <v>4.1395</v>
      </c>
      <c r="AR13" s="16">
        <v>0.17499999999999999</v>
      </c>
      <c r="AS13" s="16">
        <v>0.19789999999999999</v>
      </c>
      <c r="AT13" s="16">
        <v>2.1307</v>
      </c>
      <c r="AU13" s="16">
        <v>0.83199999999999996</v>
      </c>
      <c r="AV13" s="16">
        <v>0.68059999999999998</v>
      </c>
      <c r="AW13" s="16">
        <v>0.33119999999999999</v>
      </c>
      <c r="AX13" s="16">
        <v>3.6141000000000001</v>
      </c>
      <c r="AY13" s="16">
        <v>0.36109999999999998</v>
      </c>
      <c r="AZ13" s="16">
        <v>0.49780000000000002</v>
      </c>
      <c r="BA13" s="16">
        <v>0.4672</v>
      </c>
      <c r="BB13" s="17"/>
      <c r="BC13" s="11" t="str">
        <f ca="1">INDIRECT(ADDRESS(1, MATCH(MAX(D13:BA13),D13:BA13,0)+3, 4),TRUE)</f>
        <v>DAG1RDPW</v>
      </c>
      <c r="BD13" s="11" t="str">
        <f t="shared" ref="BD13" ca="1" si="4">BC13</f>
        <v>DAG1RDPW</v>
      </c>
      <c r="BE13" s="11"/>
    </row>
    <row r="14" spans="1:57" x14ac:dyDescent="0.3">
      <c r="A14" s="27"/>
      <c r="B14" s="27"/>
      <c r="C14" s="23" t="s">
        <v>84</v>
      </c>
      <c r="D14" s="17">
        <v>67.626800000000003</v>
      </c>
      <c r="E14" s="17">
        <v>69.472700000000003</v>
      </c>
      <c r="F14" s="17">
        <v>56.361899999999999</v>
      </c>
      <c r="G14" s="17">
        <v>55.4863</v>
      </c>
      <c r="H14" s="17">
        <v>63.413600000000002</v>
      </c>
      <c r="I14" s="17">
        <v>63.789000000000001</v>
      </c>
      <c r="J14" s="17">
        <v>73.268199999999993</v>
      </c>
      <c r="K14" s="17">
        <v>72.160399999999996</v>
      </c>
      <c r="L14" s="17">
        <v>64.194400000000002</v>
      </c>
      <c r="M14" s="17">
        <v>66.438900000000004</v>
      </c>
      <c r="N14" s="17">
        <v>74.77</v>
      </c>
      <c r="O14" s="17">
        <v>75.195899999999995</v>
      </c>
      <c r="P14" s="20">
        <v>65.586799999999997</v>
      </c>
      <c r="Q14" s="20">
        <v>63.527299999999997</v>
      </c>
      <c r="R14" s="20">
        <v>62.966999999999999</v>
      </c>
      <c r="S14" s="20">
        <v>62.615000000000002</v>
      </c>
      <c r="T14" s="17">
        <v>59.592500000000001</v>
      </c>
      <c r="U14" s="17">
        <v>59.603000000000002</v>
      </c>
      <c r="V14" s="16">
        <v>63.543999999999997</v>
      </c>
      <c r="W14" s="16">
        <v>61.960900000000002</v>
      </c>
      <c r="X14" s="16">
        <v>65.910300000000007</v>
      </c>
      <c r="Y14" s="16">
        <v>67.358000000000004</v>
      </c>
      <c r="Z14" s="16">
        <v>66.268600000000006</v>
      </c>
      <c r="AA14" s="16">
        <v>65.262500000000003</v>
      </c>
      <c r="AB14" s="16">
        <v>60.656999999999996</v>
      </c>
      <c r="AC14" s="16">
        <v>65.3</v>
      </c>
      <c r="AD14" s="16">
        <v>61.875500000000002</v>
      </c>
      <c r="AE14" s="16">
        <v>62.554600000000001</v>
      </c>
      <c r="AF14" s="16">
        <v>74.174599999999998</v>
      </c>
      <c r="AG14" s="16">
        <v>73.314499999999995</v>
      </c>
      <c r="AH14" s="16">
        <v>73.070599999999999</v>
      </c>
      <c r="AI14" s="16">
        <v>78.339200000000005</v>
      </c>
      <c r="AJ14" s="16">
        <v>65.681200000000004</v>
      </c>
      <c r="AK14" s="16">
        <v>64.512600000000006</v>
      </c>
      <c r="AL14" s="16">
        <v>60.340299999999999</v>
      </c>
      <c r="AM14" s="16">
        <v>58.238599999999998</v>
      </c>
      <c r="AN14" s="16">
        <v>82.506200000000007</v>
      </c>
      <c r="AO14" s="16">
        <v>78.752799999999993</v>
      </c>
      <c r="AP14" s="16">
        <v>75.869</v>
      </c>
      <c r="AQ14" s="16">
        <v>72.92</v>
      </c>
      <c r="AR14" s="16">
        <v>64.298000000000002</v>
      </c>
      <c r="AS14" s="16">
        <v>63.196100000000001</v>
      </c>
      <c r="AT14" s="16">
        <v>55.084899999999998</v>
      </c>
      <c r="AU14" s="16">
        <v>65.289599999999993</v>
      </c>
      <c r="AV14" s="16">
        <v>65.136399999999995</v>
      </c>
      <c r="AW14" s="16">
        <v>65.783199999999994</v>
      </c>
      <c r="AX14" s="16">
        <v>67.118399999999994</v>
      </c>
      <c r="AY14" s="16">
        <v>62.331699999999998</v>
      </c>
      <c r="AZ14" s="16">
        <v>45.017800000000001</v>
      </c>
      <c r="BA14" s="16">
        <v>59.153599999999997</v>
      </c>
      <c r="BB14" s="17"/>
      <c r="BC14" s="11" t="str">
        <f ca="1">INDIRECT(ADDRESS(1, MATCH(MAX(D14:BA14),D14:BA14,0)+3, 4),TRUE)</f>
        <v>DAG2R</v>
      </c>
      <c r="BD14" s="11"/>
      <c r="BE14" s="11" t="str">
        <f t="shared" ref="BE14" ca="1" si="5">BC14</f>
        <v>DAG2R</v>
      </c>
    </row>
    <row r="15" spans="1:57" x14ac:dyDescent="0.3">
      <c r="A15" s="27"/>
      <c r="B15" s="26" t="s">
        <v>49</v>
      </c>
      <c r="C15" s="23" t="s">
        <v>23</v>
      </c>
      <c r="D15" s="17">
        <v>6.58</v>
      </c>
      <c r="E15" s="17">
        <v>4.0298999999999996</v>
      </c>
      <c r="F15" s="17">
        <v>11.1851</v>
      </c>
      <c r="G15" s="17">
        <v>12.6838</v>
      </c>
      <c r="H15" s="17">
        <v>6.2424999999999997</v>
      </c>
      <c r="I15" s="17">
        <v>4.4017999999999997</v>
      </c>
      <c r="J15" s="17">
        <v>16.384499999999999</v>
      </c>
      <c r="K15" s="17">
        <v>14.0258</v>
      </c>
      <c r="L15" s="17">
        <v>6.2316000000000003</v>
      </c>
      <c r="M15" s="17">
        <v>4.7701000000000002</v>
      </c>
      <c r="N15" s="17">
        <v>13.841900000000001</v>
      </c>
      <c r="O15" s="17">
        <v>17.704999999999998</v>
      </c>
      <c r="P15" s="20">
        <v>1.4174</v>
      </c>
      <c r="Q15" s="20">
        <v>1.1755</v>
      </c>
      <c r="R15" s="20">
        <v>0.54710000000000003</v>
      </c>
      <c r="S15" s="20">
        <v>0.9859</v>
      </c>
      <c r="T15" s="17">
        <v>0.82879999999999998</v>
      </c>
      <c r="U15" s="17">
        <v>0.63380000000000003</v>
      </c>
      <c r="V15" s="16">
        <v>4.9650999999999996</v>
      </c>
      <c r="W15" s="16">
        <v>3.9070999999999998</v>
      </c>
      <c r="X15" s="16">
        <v>0.96419999999999995</v>
      </c>
      <c r="Y15" s="16">
        <v>0.99670000000000003</v>
      </c>
      <c r="Z15" s="16">
        <v>7.0594999999999999</v>
      </c>
      <c r="AA15" s="16">
        <v>6.1062000000000003</v>
      </c>
      <c r="AB15" s="16">
        <v>1.1755</v>
      </c>
      <c r="AC15" s="16">
        <v>0.80169999999999997</v>
      </c>
      <c r="AD15" s="16">
        <v>4.391</v>
      </c>
      <c r="AE15" s="16">
        <v>3.7572999999999999</v>
      </c>
      <c r="AF15" s="16">
        <v>1.2060999999999999</v>
      </c>
      <c r="AG15" s="16">
        <v>1.4012</v>
      </c>
      <c r="AH15" s="16">
        <v>4.5029000000000003</v>
      </c>
      <c r="AI15" s="16">
        <v>13.699299999999999</v>
      </c>
      <c r="AJ15" s="16">
        <v>1.0888</v>
      </c>
      <c r="AK15" s="16">
        <v>0.95879999999999999</v>
      </c>
      <c r="AL15" s="16">
        <v>4.8856999999999999</v>
      </c>
      <c r="AM15" s="16">
        <v>3.5568</v>
      </c>
      <c r="AN15" s="16">
        <v>1.6846000000000001</v>
      </c>
      <c r="AO15" s="16">
        <v>1.5672999999999999</v>
      </c>
      <c r="AP15" s="16">
        <v>3.8420999999999998</v>
      </c>
      <c r="AQ15" s="16">
        <v>15.165699999999999</v>
      </c>
      <c r="AR15" s="16">
        <v>0.95340000000000003</v>
      </c>
      <c r="AS15" s="16">
        <v>1.7387999999999999</v>
      </c>
      <c r="AT15" s="16">
        <v>4.5860000000000003</v>
      </c>
      <c r="AU15" s="16">
        <v>0.71679999999999999</v>
      </c>
      <c r="AV15" s="16">
        <v>0.81259999999999999</v>
      </c>
      <c r="AW15" s="16">
        <v>1.0726</v>
      </c>
      <c r="AX15" s="16">
        <v>11.2339</v>
      </c>
      <c r="AY15" s="16">
        <v>9.9718999999999998</v>
      </c>
      <c r="AZ15" s="16">
        <v>0.4929</v>
      </c>
      <c r="BA15" s="16">
        <v>6.5282</v>
      </c>
      <c r="BB15" s="17"/>
      <c r="BC15" s="11" t="str">
        <f ca="1">INDIRECT(ADDRESS(1, MATCH(MAX(D15:BA15),D15:BA15,0)+3, 4),TRUE)</f>
        <v>DAG2RDEPW</v>
      </c>
      <c r="BD15" s="11" t="str">
        <f t="shared" ref="BD15" ca="1" si="6">BC15</f>
        <v>DAG2RDEPW</v>
      </c>
      <c r="BE15" s="11"/>
    </row>
    <row r="16" spans="1:57" x14ac:dyDescent="0.3">
      <c r="A16" s="27"/>
      <c r="B16" s="27"/>
      <c r="C16" s="23" t="s">
        <v>84</v>
      </c>
      <c r="D16" s="17">
        <v>183.38829999999999</v>
      </c>
      <c r="E16" s="17">
        <v>182.16839999999999</v>
      </c>
      <c r="F16" s="17">
        <v>152.40350000000001</v>
      </c>
      <c r="G16" s="17">
        <v>161.50030000000001</v>
      </c>
      <c r="H16" s="17">
        <v>191.20310000000001</v>
      </c>
      <c r="I16" s="17">
        <v>169.0275</v>
      </c>
      <c r="J16" s="17">
        <v>187.7227</v>
      </c>
      <c r="K16" s="17">
        <v>206.4905</v>
      </c>
      <c r="L16" s="17">
        <v>182.7672</v>
      </c>
      <c r="M16" s="17">
        <v>189.7808</v>
      </c>
      <c r="N16" s="17">
        <v>213.262</v>
      </c>
      <c r="O16" s="17">
        <v>207.72409999999999</v>
      </c>
      <c r="P16" s="20">
        <v>172.85929999999999</v>
      </c>
      <c r="Q16" s="20">
        <v>181.64930000000001</v>
      </c>
      <c r="R16" s="20">
        <v>167.29859999999999</v>
      </c>
      <c r="S16" s="20">
        <v>171.8706</v>
      </c>
      <c r="T16" s="17">
        <v>176.0633</v>
      </c>
      <c r="U16" s="17">
        <v>163.93469999999999</v>
      </c>
      <c r="V16" s="16">
        <v>167.5316</v>
      </c>
      <c r="W16" s="16">
        <v>166.12309999999999</v>
      </c>
      <c r="X16" s="16">
        <v>173.79900000000001</v>
      </c>
      <c r="Y16" s="16">
        <v>173.61490000000001</v>
      </c>
      <c r="Z16" s="16">
        <v>180.7003</v>
      </c>
      <c r="AA16" s="16">
        <v>176.7621</v>
      </c>
      <c r="AB16" s="16">
        <v>174.8878</v>
      </c>
      <c r="AC16" s="16">
        <v>171.89769999999999</v>
      </c>
      <c r="AD16" s="16">
        <v>158.24680000000001</v>
      </c>
      <c r="AE16" s="16">
        <v>153.03030000000001</v>
      </c>
      <c r="AF16" s="16">
        <v>209.214</v>
      </c>
      <c r="AG16" s="16">
        <v>201.88589999999999</v>
      </c>
      <c r="AH16" s="16">
        <v>214.32919999999999</v>
      </c>
      <c r="AI16" s="16">
        <v>214.65600000000001</v>
      </c>
      <c r="AJ16" s="16">
        <v>162.51</v>
      </c>
      <c r="AK16" s="16">
        <v>174.28110000000001</v>
      </c>
      <c r="AL16" s="16">
        <v>170.14259999999999</v>
      </c>
      <c r="AM16" s="16">
        <v>174.12950000000001</v>
      </c>
      <c r="AN16" s="16">
        <v>209.79480000000001</v>
      </c>
      <c r="AO16" s="16">
        <v>225.86580000000001</v>
      </c>
      <c r="AP16" s="16">
        <v>204.74930000000001</v>
      </c>
      <c r="AQ16" s="16">
        <v>207.8802</v>
      </c>
      <c r="AR16" s="16">
        <v>172.3202</v>
      </c>
      <c r="AS16" s="16">
        <v>183.84649999999999</v>
      </c>
      <c r="AT16" s="16">
        <v>169.81209999999999</v>
      </c>
      <c r="AU16" s="16">
        <v>179.4897</v>
      </c>
      <c r="AV16" s="16">
        <v>168.56819999999999</v>
      </c>
      <c r="AW16" s="16">
        <v>186.52359999999999</v>
      </c>
      <c r="AX16" s="16">
        <v>180.1593</v>
      </c>
      <c r="AY16" s="16">
        <v>194.07060000000001</v>
      </c>
      <c r="AZ16" s="16">
        <v>124.8835</v>
      </c>
      <c r="BA16" s="16">
        <v>122.59</v>
      </c>
      <c r="BB16" s="17"/>
      <c r="BC16" s="11" t="str">
        <f ca="1">INDIRECT(ADDRESS(1, MATCH(MAX(D16:BA16),D16:BA16,0)+3, 4),TRUE)</f>
        <v>DAG2RD</v>
      </c>
      <c r="BD16" s="11"/>
      <c r="BE16" s="11" t="str">
        <f t="shared" ref="BE16" ca="1" si="7">BC16</f>
        <v>DAG2RD</v>
      </c>
    </row>
    <row r="17" spans="1:57" x14ac:dyDescent="0.3">
      <c r="A17" s="30" t="s">
        <v>57</v>
      </c>
      <c r="B17" s="27"/>
      <c r="C17" s="27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22"/>
      <c r="Q17" s="22"/>
      <c r="R17" s="22"/>
      <c r="S17" s="22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7"/>
      <c r="BC17" s="11"/>
      <c r="BD17" s="11"/>
      <c r="BE17" s="11"/>
    </row>
    <row r="18" spans="1:57" ht="16.2" customHeight="1" x14ac:dyDescent="0.3">
      <c r="A18" s="31" t="s">
        <v>75</v>
      </c>
      <c r="B18" s="26" t="s">
        <v>36</v>
      </c>
      <c r="C18" s="23" t="s">
        <v>23</v>
      </c>
      <c r="D18" s="17">
        <v>2.9683000000000002</v>
      </c>
      <c r="E18" s="17">
        <v>9.9466000000000001</v>
      </c>
      <c r="F18" s="17">
        <v>8.6876999999999995</v>
      </c>
      <c r="G18" s="17">
        <v>9.3428000000000004</v>
      </c>
      <c r="H18" s="17">
        <v>2.2195999999999998</v>
      </c>
      <c r="I18" s="17">
        <v>8.0207999999999995</v>
      </c>
      <c r="J18" s="17">
        <v>9.516</v>
      </c>
      <c r="K18" s="17">
        <v>8.8696000000000002</v>
      </c>
      <c r="L18" s="17">
        <v>3.2418999999999998</v>
      </c>
      <c r="M18" s="17">
        <v>8.4236000000000004</v>
      </c>
      <c r="N18" s="17">
        <v>10.0388</v>
      </c>
      <c r="O18" s="17">
        <v>9.3111999999999995</v>
      </c>
      <c r="P18" s="20">
        <v>1.873</v>
      </c>
      <c r="Q18" s="20">
        <v>1.4381999999999999</v>
      </c>
      <c r="R18" s="20">
        <v>0.49580000000000002</v>
      </c>
      <c r="S18" s="20">
        <v>0.43530000000000002</v>
      </c>
      <c r="T18" s="17">
        <v>0.5645</v>
      </c>
      <c r="U18" s="17">
        <v>0.56030000000000002</v>
      </c>
      <c r="V18" s="16">
        <v>2.8391000000000002</v>
      </c>
      <c r="W18" s="16">
        <v>0.34370000000000001</v>
      </c>
      <c r="X18" s="16">
        <v>1.5888</v>
      </c>
      <c r="Y18" s="16">
        <v>1.1415999999999999</v>
      </c>
      <c r="Z18" s="16">
        <v>6.4842000000000004</v>
      </c>
      <c r="AA18" s="16">
        <v>6.4233000000000002</v>
      </c>
      <c r="AB18" s="16">
        <v>0.52700000000000002</v>
      </c>
      <c r="AC18" s="16">
        <v>0.52490000000000003</v>
      </c>
      <c r="AD18" s="16">
        <v>3.0211000000000001</v>
      </c>
      <c r="AE18" s="16">
        <v>0.31869999999999998</v>
      </c>
      <c r="AF18" s="16">
        <v>1.2833000000000001</v>
      </c>
      <c r="AG18" s="16">
        <v>1.9876</v>
      </c>
      <c r="AH18" s="16">
        <v>6.5077999999999996</v>
      </c>
      <c r="AI18" s="16">
        <v>5.8754999999999997</v>
      </c>
      <c r="AJ18" s="16">
        <v>0.53120000000000001</v>
      </c>
      <c r="AK18" s="16">
        <v>0.47910000000000003</v>
      </c>
      <c r="AL18" s="16">
        <v>2.5821999999999998</v>
      </c>
      <c r="AM18" s="16">
        <v>0.35410000000000003</v>
      </c>
      <c r="AN18" s="16">
        <v>2.0821000000000001</v>
      </c>
      <c r="AO18" s="16">
        <v>1.5036</v>
      </c>
      <c r="AP18" s="16">
        <v>6.8742999999999999</v>
      </c>
      <c r="AQ18" s="16">
        <v>6.6660000000000004</v>
      </c>
      <c r="AR18" s="16">
        <v>0.38329999999999997</v>
      </c>
      <c r="AS18" s="16">
        <v>0.57010000000000005</v>
      </c>
      <c r="AT18" s="16">
        <v>3.1168999999999998</v>
      </c>
      <c r="AU18" s="16">
        <v>2.4948000000000001</v>
      </c>
      <c r="AV18" s="16">
        <v>0.54020000000000001</v>
      </c>
      <c r="AW18" s="16">
        <v>0.74509999999999998</v>
      </c>
      <c r="AX18" s="16">
        <v>3.3003</v>
      </c>
      <c r="AY18" s="16">
        <v>0.5958</v>
      </c>
      <c r="AZ18" s="16">
        <v>0.46029999999999999</v>
      </c>
      <c r="BA18" s="16">
        <v>5.0570000000000004</v>
      </c>
      <c r="BB18" s="17"/>
      <c r="BC18" s="11" t="str">
        <f ca="1">INDIRECT(ADDRESS(1, MATCH(MAX(D18:BA18),D18:BA18,0)+3, 4),TRUE)</f>
        <v>DAG2REPW</v>
      </c>
      <c r="BD18" s="11" t="str">
        <f ca="1">BC18</f>
        <v>DAG2REPW</v>
      </c>
      <c r="BE18" s="11"/>
    </row>
    <row r="19" spans="1:57" x14ac:dyDescent="0.3">
      <c r="A19" s="27"/>
      <c r="B19" s="27"/>
      <c r="C19" s="23" t="s">
        <v>84</v>
      </c>
      <c r="D19" s="17">
        <v>67.2851</v>
      </c>
      <c r="E19" s="17">
        <v>67.368399999999994</v>
      </c>
      <c r="F19" s="17">
        <v>94.442899999999995</v>
      </c>
      <c r="G19" s="17">
        <v>94.101399999999998</v>
      </c>
      <c r="H19" s="17">
        <v>69.503500000000003</v>
      </c>
      <c r="I19" s="17">
        <v>68.607799999999997</v>
      </c>
      <c r="J19" s="17">
        <v>91.659899999999993</v>
      </c>
      <c r="K19" s="17">
        <v>93.18</v>
      </c>
      <c r="L19" s="17">
        <v>69.003500000000003</v>
      </c>
      <c r="M19" s="17">
        <v>67.568399999999997</v>
      </c>
      <c r="N19" s="17">
        <v>94.593000000000004</v>
      </c>
      <c r="O19" s="17">
        <v>94.813999999999993</v>
      </c>
      <c r="P19" s="20">
        <v>89.905799999999999</v>
      </c>
      <c r="Q19" s="20">
        <v>83.863200000000006</v>
      </c>
      <c r="R19" s="20">
        <v>70.588700000000003</v>
      </c>
      <c r="S19" s="20">
        <v>65.727000000000004</v>
      </c>
      <c r="T19" s="17">
        <v>67.855800000000002</v>
      </c>
      <c r="U19" s="17">
        <v>69.066000000000003</v>
      </c>
      <c r="V19" s="16">
        <v>68.234899999999996</v>
      </c>
      <c r="W19" s="16">
        <v>68.616100000000003</v>
      </c>
      <c r="X19" s="16">
        <v>89.177899999999994</v>
      </c>
      <c r="Y19" s="16">
        <v>87.602699999999999</v>
      </c>
      <c r="Z19" s="16">
        <v>86.922799999999995</v>
      </c>
      <c r="AA19" s="16">
        <v>83.814300000000003</v>
      </c>
      <c r="AB19" s="16">
        <v>67.226699999999994</v>
      </c>
      <c r="AC19" s="16">
        <v>68.928600000000003</v>
      </c>
      <c r="AD19" s="16">
        <v>66.291499999999999</v>
      </c>
      <c r="AE19" s="16">
        <v>70.578299999999999</v>
      </c>
      <c r="AF19" s="16">
        <v>92.816400000000002</v>
      </c>
      <c r="AG19" s="16">
        <v>92.262500000000003</v>
      </c>
      <c r="AH19" s="16">
        <v>96.660799999999995</v>
      </c>
      <c r="AI19" s="16">
        <v>90.396299999999997</v>
      </c>
      <c r="AJ19" s="16">
        <v>67.843299999999999</v>
      </c>
      <c r="AK19" s="16">
        <v>69.278499999999994</v>
      </c>
      <c r="AL19" s="16">
        <v>69.988799999999998</v>
      </c>
      <c r="AM19" s="16">
        <v>67.1143</v>
      </c>
      <c r="AN19" s="16">
        <v>91.750200000000007</v>
      </c>
      <c r="AO19" s="16">
        <v>93.982699999999994</v>
      </c>
      <c r="AP19" s="16">
        <v>92.084699999999998</v>
      </c>
      <c r="AQ19" s="16">
        <v>93.946600000000004</v>
      </c>
      <c r="AR19" s="16">
        <v>69.843000000000004</v>
      </c>
      <c r="AS19" s="16">
        <v>86.572599999999994</v>
      </c>
      <c r="AT19" s="16">
        <v>67.730800000000002</v>
      </c>
      <c r="AU19" s="16">
        <v>73.551000000000002</v>
      </c>
      <c r="AV19" s="16">
        <v>81.715800000000002</v>
      </c>
      <c r="AW19" s="16">
        <v>74.605999999999995</v>
      </c>
      <c r="AX19" s="16">
        <v>77.227199999999996</v>
      </c>
      <c r="AY19" s="16">
        <v>85.253100000000003</v>
      </c>
      <c r="AZ19" s="16">
        <v>68.588999999999999</v>
      </c>
      <c r="BA19" s="16">
        <v>66.5548</v>
      </c>
      <c r="BB19" s="17"/>
      <c r="BC19" s="11" t="str">
        <f t="shared" ref="BC19:BC26" ca="1" si="8">INDIRECT(ADDRESS(1, MATCH(MAX(AC19:BA19),AC19:BA19,0)+3, 4),TRUE)</f>
        <v>DAG1DEPW</v>
      </c>
      <c r="BD19" s="11"/>
      <c r="BE19" s="11" t="str">
        <f ca="1">BC19</f>
        <v>DAG1DEPW</v>
      </c>
    </row>
    <row r="20" spans="1:57" x14ac:dyDescent="0.3">
      <c r="A20" s="27"/>
      <c r="B20" s="26" t="s">
        <v>49</v>
      </c>
      <c r="C20" s="23" t="s">
        <v>23</v>
      </c>
      <c r="D20" s="17">
        <v>8.7422000000000004</v>
      </c>
      <c r="E20" s="17">
        <v>9.3560999999999996</v>
      </c>
      <c r="F20" s="17">
        <v>28.179500000000001</v>
      </c>
      <c r="G20" s="17">
        <v>29.434100000000001</v>
      </c>
      <c r="H20" s="17">
        <v>8.4822000000000006</v>
      </c>
      <c r="I20" s="17">
        <v>8.3559000000000001</v>
      </c>
      <c r="J20" s="17">
        <v>31.7119</v>
      </c>
      <c r="K20" s="17">
        <v>29.817299999999999</v>
      </c>
      <c r="L20" s="17">
        <v>9.4210999999999991</v>
      </c>
      <c r="M20" s="17">
        <v>9.3849999999999998</v>
      </c>
      <c r="N20" s="17">
        <v>29.923999999999999</v>
      </c>
      <c r="O20" s="17">
        <v>30.917000000000002</v>
      </c>
      <c r="P20" s="20">
        <v>6.3886000000000003</v>
      </c>
      <c r="Q20" s="20">
        <v>8.2866999999999997</v>
      </c>
      <c r="R20" s="20">
        <v>1.3543000000000001</v>
      </c>
      <c r="S20" s="20">
        <v>1.3813</v>
      </c>
      <c r="T20" s="17">
        <v>1.3271999999999999</v>
      </c>
      <c r="U20" s="17">
        <v>1.1700999999999999</v>
      </c>
      <c r="V20" s="16">
        <v>8.6592000000000002</v>
      </c>
      <c r="W20" s="16">
        <v>8.8253000000000004</v>
      </c>
      <c r="X20" s="16">
        <v>3.9885000000000002</v>
      </c>
      <c r="Y20" s="16">
        <v>3.9144999999999999</v>
      </c>
      <c r="Z20" s="16">
        <v>17.339200000000002</v>
      </c>
      <c r="AA20" s="16">
        <v>18.563600000000001</v>
      </c>
      <c r="AB20" s="16">
        <v>1.5438000000000001</v>
      </c>
      <c r="AC20" s="16">
        <v>1.3705000000000001</v>
      </c>
      <c r="AD20" s="16">
        <v>8.3666999999999998</v>
      </c>
      <c r="AE20" s="16">
        <v>6.9367999999999999</v>
      </c>
      <c r="AF20" s="16">
        <v>7.7606999999999999</v>
      </c>
      <c r="AG20" s="16">
        <v>7.2335000000000003</v>
      </c>
      <c r="AH20" s="16">
        <v>23.557600000000001</v>
      </c>
      <c r="AI20" s="16">
        <v>22.828199999999999</v>
      </c>
      <c r="AJ20" s="16">
        <v>1.5601</v>
      </c>
      <c r="AK20" s="16">
        <v>1.5654999999999999</v>
      </c>
      <c r="AL20" s="16">
        <v>9.4932999999999996</v>
      </c>
      <c r="AM20" s="16">
        <v>8.2909000000000006</v>
      </c>
      <c r="AN20" s="16">
        <v>8.4184000000000001</v>
      </c>
      <c r="AO20" s="16">
        <v>7.3944999999999999</v>
      </c>
      <c r="AP20" s="16">
        <v>26.301200000000001</v>
      </c>
      <c r="AQ20" s="16">
        <v>23.566199999999998</v>
      </c>
      <c r="AR20" s="16">
        <v>2.0638999999999998</v>
      </c>
      <c r="AS20" s="16">
        <v>1.8254999999999999</v>
      </c>
      <c r="AT20" s="16">
        <v>9.4428000000000001</v>
      </c>
      <c r="AU20" s="16">
        <v>6.0739000000000001</v>
      </c>
      <c r="AV20" s="16">
        <v>1.9572000000000001</v>
      </c>
      <c r="AW20" s="16">
        <v>1.829</v>
      </c>
      <c r="AX20" s="16">
        <v>18.140999999999998</v>
      </c>
      <c r="AY20" s="16">
        <v>6.2636000000000003</v>
      </c>
      <c r="AZ20" s="16">
        <v>1.4137999999999999</v>
      </c>
      <c r="BA20" s="16">
        <v>31.5002</v>
      </c>
      <c r="BB20" s="17"/>
      <c r="BC20" s="11" t="str">
        <f ca="1">INDIRECT(ADDRESS(1, MATCH(MAX(AC20:BA20),AC20:BA20,0)+3, 4),TRUE)</f>
        <v>DAG1</v>
      </c>
      <c r="BD20" s="11" t="str">
        <f ca="1">BC20</f>
        <v>DAG1</v>
      </c>
      <c r="BE20" s="11"/>
    </row>
    <row r="21" spans="1:57" x14ac:dyDescent="0.3">
      <c r="A21" s="27"/>
      <c r="B21" s="27"/>
      <c r="C21" s="23" t="s">
        <v>84</v>
      </c>
      <c r="D21" s="17">
        <v>184.74680000000001</v>
      </c>
      <c r="E21" s="17">
        <v>186.98400000000001</v>
      </c>
      <c r="F21" s="17">
        <v>249.32910000000001</v>
      </c>
      <c r="G21" s="17">
        <v>248.0324</v>
      </c>
      <c r="H21" s="17">
        <v>180.8845</v>
      </c>
      <c r="I21" s="17">
        <v>183.14879999999999</v>
      </c>
      <c r="J21" s="17">
        <v>262.6139</v>
      </c>
      <c r="K21" s="17">
        <v>257.67489999999998</v>
      </c>
      <c r="L21" s="17">
        <v>170.95509999999999</v>
      </c>
      <c r="M21" s="17">
        <v>186.1498</v>
      </c>
      <c r="N21" s="17">
        <v>247.99100000000001</v>
      </c>
      <c r="O21" s="17">
        <v>262.27820000000003</v>
      </c>
      <c r="P21" s="20">
        <v>256.37349999999998</v>
      </c>
      <c r="Q21" s="20">
        <v>243.89150000000001</v>
      </c>
      <c r="R21" s="20">
        <v>181.44239999999999</v>
      </c>
      <c r="S21" s="20">
        <v>184.2809</v>
      </c>
      <c r="T21" s="17">
        <v>185.8031</v>
      </c>
      <c r="U21" s="17">
        <v>180.54859999999999</v>
      </c>
      <c r="V21" s="16">
        <v>182.94290000000001</v>
      </c>
      <c r="W21" s="16">
        <v>188.05119999999999</v>
      </c>
      <c r="X21" s="16">
        <v>229.2747</v>
      </c>
      <c r="Y21" s="16">
        <v>230.52809999999999</v>
      </c>
      <c r="Z21" s="16">
        <v>229.8981</v>
      </c>
      <c r="AA21" s="16">
        <v>232.34639999999999</v>
      </c>
      <c r="AB21" s="16">
        <v>181.28530000000001</v>
      </c>
      <c r="AC21" s="16">
        <v>182.2116</v>
      </c>
      <c r="AD21" s="16">
        <v>183.91800000000001</v>
      </c>
      <c r="AE21" s="16">
        <v>183.9126</v>
      </c>
      <c r="AF21" s="16">
        <v>257.63119999999998</v>
      </c>
      <c r="AG21" s="16">
        <v>251.3706</v>
      </c>
      <c r="AH21" s="16">
        <v>255.61879999999999</v>
      </c>
      <c r="AI21" s="16">
        <v>247.80500000000001</v>
      </c>
      <c r="AJ21" s="16">
        <v>183.06209999999999</v>
      </c>
      <c r="AK21" s="16">
        <v>182.99170000000001</v>
      </c>
      <c r="AL21" s="16">
        <v>183.30590000000001</v>
      </c>
      <c r="AM21" s="16">
        <v>188.5712</v>
      </c>
      <c r="AN21" s="16">
        <v>253.3785</v>
      </c>
      <c r="AO21" s="16">
        <v>255.56440000000001</v>
      </c>
      <c r="AP21" s="16">
        <v>253.47929999999999</v>
      </c>
      <c r="AQ21" s="16">
        <v>257.69459999999998</v>
      </c>
      <c r="AR21" s="16">
        <v>183.62549999999999</v>
      </c>
      <c r="AS21" s="16">
        <v>190.40209999999999</v>
      </c>
      <c r="AT21" s="16">
        <v>182.74250000000001</v>
      </c>
      <c r="AU21" s="16">
        <v>183.3546</v>
      </c>
      <c r="AV21" s="16">
        <v>219.7046</v>
      </c>
      <c r="AW21" s="16">
        <v>195.30590000000001</v>
      </c>
      <c r="AX21" s="16">
        <v>214.2499</v>
      </c>
      <c r="AY21" s="16">
        <v>230.82089999999999</v>
      </c>
      <c r="AZ21" s="16">
        <v>175.3212</v>
      </c>
      <c r="BA21" s="16">
        <v>77.339399999999998</v>
      </c>
      <c r="BB21" s="17"/>
      <c r="BC21" s="11" t="str">
        <f t="shared" ca="1" si="8"/>
        <v>BCSM</v>
      </c>
      <c r="BD21" s="11"/>
      <c r="BE21" s="11" t="str">
        <f ca="1">BC21</f>
        <v>BCSM</v>
      </c>
    </row>
    <row r="22" spans="1:57" x14ac:dyDescent="0.3">
      <c r="B22" s="12"/>
      <c r="C22" s="23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20"/>
      <c r="Q22" s="20"/>
      <c r="R22" s="20"/>
      <c r="S22" s="20"/>
      <c r="T22" s="17"/>
      <c r="U22" s="17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7"/>
      <c r="BC22" s="11"/>
      <c r="BD22" s="11"/>
      <c r="BE22" s="11"/>
    </row>
    <row r="23" spans="1:57" ht="16.2" customHeight="1" x14ac:dyDescent="0.3">
      <c r="A23" s="38" t="s">
        <v>76</v>
      </c>
      <c r="B23" s="26" t="s">
        <v>36</v>
      </c>
      <c r="C23" s="23" t="s">
        <v>23</v>
      </c>
      <c r="D23" s="17">
        <v>2.7376999999999998</v>
      </c>
      <c r="E23" s="17">
        <v>6.3164999999999996</v>
      </c>
      <c r="F23" s="17">
        <v>6.8360000000000003</v>
      </c>
      <c r="G23" s="17">
        <v>7.8185000000000002</v>
      </c>
      <c r="H23" s="17">
        <v>3.3460999999999999</v>
      </c>
      <c r="I23" s="17">
        <v>4.9568000000000003</v>
      </c>
      <c r="J23" s="17">
        <v>5.0274000000000001</v>
      </c>
      <c r="K23" s="17">
        <v>4.5557999999999996</v>
      </c>
      <c r="L23" s="17">
        <v>1.9696</v>
      </c>
      <c r="M23" s="17">
        <v>5.3022</v>
      </c>
      <c r="N23" s="17">
        <v>4.0937000000000001</v>
      </c>
      <c r="O23" s="17">
        <v>5.2811000000000003</v>
      </c>
      <c r="P23" s="20">
        <v>1.4888999999999999</v>
      </c>
      <c r="Q23" s="20">
        <v>0.60409999999999997</v>
      </c>
      <c r="R23" s="20">
        <v>0.67069999999999996</v>
      </c>
      <c r="S23" s="20">
        <v>0.49580000000000002</v>
      </c>
      <c r="T23" s="17">
        <v>0.49580000000000002</v>
      </c>
      <c r="U23" s="17">
        <v>0.49370000000000003</v>
      </c>
      <c r="V23" s="16">
        <v>2.4988000000000001</v>
      </c>
      <c r="W23" s="16">
        <v>0.30199999999999999</v>
      </c>
      <c r="X23" s="16">
        <v>0.55620000000000003</v>
      </c>
      <c r="Y23" s="16">
        <v>0.51029999999999998</v>
      </c>
      <c r="Z23" s="16">
        <v>3.7239</v>
      </c>
      <c r="AA23" s="16">
        <v>3.7559</v>
      </c>
      <c r="AB23" s="16">
        <v>0.59370000000000001</v>
      </c>
      <c r="AC23" s="16">
        <v>0.54990000000000006</v>
      </c>
      <c r="AD23" s="16">
        <v>2.9780000000000002</v>
      </c>
      <c r="AE23" s="16">
        <v>0.41449999999999998</v>
      </c>
      <c r="AF23" s="16">
        <v>1.6091</v>
      </c>
      <c r="AG23" s="16">
        <v>1.5737000000000001</v>
      </c>
      <c r="AH23" s="16">
        <v>6.1882000000000001</v>
      </c>
      <c r="AI23" s="16">
        <v>7.3087999999999997</v>
      </c>
      <c r="AJ23" s="16">
        <v>0.5645</v>
      </c>
      <c r="AK23" s="16">
        <v>0.47699999999999998</v>
      </c>
      <c r="AL23" s="16">
        <v>2.4891000000000001</v>
      </c>
      <c r="AM23" s="16">
        <v>0.38740000000000002</v>
      </c>
      <c r="AN23" s="16">
        <v>1.4549000000000001</v>
      </c>
      <c r="AO23" s="16">
        <v>1.7278</v>
      </c>
      <c r="AP23" s="16">
        <v>5.7853000000000003</v>
      </c>
      <c r="AQ23" s="16">
        <v>6.9073000000000002</v>
      </c>
      <c r="AR23" s="16">
        <v>0.50619999999999998</v>
      </c>
      <c r="AS23" s="16">
        <v>0.28949999999999998</v>
      </c>
      <c r="AT23" s="16">
        <v>3.617</v>
      </c>
      <c r="AU23" s="16">
        <v>5.5919999999999996</v>
      </c>
      <c r="AV23" s="16">
        <v>1.3694</v>
      </c>
      <c r="AW23" s="16">
        <v>0.56030000000000002</v>
      </c>
      <c r="AX23" s="16">
        <v>6.4176000000000002</v>
      </c>
      <c r="AY23" s="16">
        <v>1.2283999999999999</v>
      </c>
      <c r="AZ23" s="16">
        <v>0.5353</v>
      </c>
      <c r="BA23" s="16">
        <v>4.6479999999999997</v>
      </c>
      <c r="BB23" s="17"/>
      <c r="BC23" s="11" t="str">
        <f t="shared" ca="1" si="8"/>
        <v>DAG1REPW</v>
      </c>
      <c r="BD23" s="11" t="str">
        <f t="shared" ref="BD23" ca="1" si="9">BC23</f>
        <v>DAG1REPW</v>
      </c>
      <c r="BE23" s="11"/>
    </row>
    <row r="24" spans="1:57" x14ac:dyDescent="0.3">
      <c r="A24" s="27"/>
      <c r="B24" s="27"/>
      <c r="C24" s="23" t="s">
        <v>84</v>
      </c>
      <c r="D24" s="17">
        <v>65.191699999999997</v>
      </c>
      <c r="E24" s="17">
        <v>68.366100000000003</v>
      </c>
      <c r="F24" s="17">
        <v>84.012500000000003</v>
      </c>
      <c r="G24" s="17">
        <v>80.850700000000003</v>
      </c>
      <c r="H24" s="17">
        <v>68.897300000000001</v>
      </c>
      <c r="I24" s="17">
        <v>69.845100000000002</v>
      </c>
      <c r="J24" s="17">
        <v>86.274100000000004</v>
      </c>
      <c r="K24" s="17">
        <v>88.072000000000003</v>
      </c>
      <c r="L24" s="17">
        <v>69.940899999999999</v>
      </c>
      <c r="M24" s="17">
        <v>69.828400000000002</v>
      </c>
      <c r="N24" s="17">
        <v>90.306299999999993</v>
      </c>
      <c r="O24" s="17">
        <v>90.175600000000003</v>
      </c>
      <c r="P24" s="20">
        <v>82.419700000000006</v>
      </c>
      <c r="Q24" s="20">
        <v>71.852999999999994</v>
      </c>
      <c r="R24" s="20">
        <v>68.695300000000003</v>
      </c>
      <c r="S24" s="20">
        <v>69.186800000000005</v>
      </c>
      <c r="T24" s="17">
        <v>69.884600000000006</v>
      </c>
      <c r="U24" s="17">
        <v>67.170500000000004</v>
      </c>
      <c r="V24" s="16">
        <v>65.156199999999998</v>
      </c>
      <c r="W24" s="16">
        <v>68.153700000000001</v>
      </c>
      <c r="X24" s="16">
        <v>67.705799999999996</v>
      </c>
      <c r="Y24" s="16">
        <v>70.971999999999994</v>
      </c>
      <c r="Z24" s="16">
        <v>71.363600000000005</v>
      </c>
      <c r="AA24" s="16">
        <v>69.455600000000004</v>
      </c>
      <c r="AB24" s="16">
        <v>68.809799999999996</v>
      </c>
      <c r="AC24" s="16">
        <v>68.897300000000001</v>
      </c>
      <c r="AD24" s="16">
        <v>69.547200000000004</v>
      </c>
      <c r="AE24" s="16">
        <v>69.9846</v>
      </c>
      <c r="AF24" s="16">
        <v>91.353399999999993</v>
      </c>
      <c r="AG24" s="16">
        <v>89.462400000000002</v>
      </c>
      <c r="AH24" s="16">
        <v>87.747200000000007</v>
      </c>
      <c r="AI24" s="16">
        <v>88.180599999999998</v>
      </c>
      <c r="AJ24" s="16">
        <v>70.180400000000006</v>
      </c>
      <c r="AK24" s="16">
        <v>70.376199999999997</v>
      </c>
      <c r="AL24" s="16">
        <v>66.9726</v>
      </c>
      <c r="AM24" s="16">
        <v>68.914000000000001</v>
      </c>
      <c r="AN24" s="16">
        <v>90.546099999999996</v>
      </c>
      <c r="AO24" s="16">
        <v>90.763599999999997</v>
      </c>
      <c r="AP24" s="16">
        <v>90.044600000000003</v>
      </c>
      <c r="AQ24" s="16">
        <v>89.198999999999998</v>
      </c>
      <c r="AR24" s="16">
        <v>67.466300000000004</v>
      </c>
      <c r="AS24" s="16">
        <v>68.878600000000006</v>
      </c>
      <c r="AT24" s="16">
        <v>68.024500000000003</v>
      </c>
      <c r="AU24" s="16">
        <v>68.584900000000005</v>
      </c>
      <c r="AV24" s="16">
        <v>78.561499999999995</v>
      </c>
      <c r="AW24" s="16">
        <v>71.439400000000006</v>
      </c>
      <c r="AX24" s="16">
        <v>69.0869</v>
      </c>
      <c r="AY24" s="16">
        <v>69.186800000000005</v>
      </c>
      <c r="AZ24" s="16">
        <v>63.987699999999997</v>
      </c>
      <c r="BA24" s="16">
        <v>78.433400000000006</v>
      </c>
      <c r="BB24" s="17"/>
      <c r="BC24" s="11" t="str">
        <f t="shared" ca="1" si="8"/>
        <v>MIOARDEPW</v>
      </c>
      <c r="BD24" s="11"/>
      <c r="BE24" s="11" t="str">
        <f t="shared" ref="BE24" ca="1" si="10">BC24</f>
        <v>MIOARDEPW</v>
      </c>
    </row>
    <row r="25" spans="1:57" x14ac:dyDescent="0.3">
      <c r="A25" s="27"/>
      <c r="B25" s="26" t="s">
        <v>49</v>
      </c>
      <c r="C25" s="23" t="s">
        <v>23</v>
      </c>
      <c r="D25" s="17">
        <v>8.7457999999999991</v>
      </c>
      <c r="E25" s="17">
        <v>11.042400000000001</v>
      </c>
      <c r="F25" s="17">
        <v>21.042899999999999</v>
      </c>
      <c r="G25" s="17">
        <v>20.9147</v>
      </c>
      <c r="H25" s="17">
        <v>10.219099999999999</v>
      </c>
      <c r="I25" s="17">
        <v>8.41</v>
      </c>
      <c r="J25" s="17">
        <v>16.134599999999999</v>
      </c>
      <c r="K25" s="17">
        <v>21.561299999999999</v>
      </c>
      <c r="L25" s="17">
        <v>10.035</v>
      </c>
      <c r="M25" s="17">
        <v>10.0639</v>
      </c>
      <c r="N25" s="17">
        <v>20.261099999999999</v>
      </c>
      <c r="O25" s="17">
        <v>17.947500000000002</v>
      </c>
      <c r="P25" s="20">
        <v>3.9830999999999999</v>
      </c>
      <c r="Q25" s="20">
        <v>2.9611000000000001</v>
      </c>
      <c r="R25" s="20">
        <v>1.4951000000000001</v>
      </c>
      <c r="S25" s="20">
        <v>1.3271999999999999</v>
      </c>
      <c r="T25" s="17">
        <v>1.5384</v>
      </c>
      <c r="U25" s="17">
        <v>1.3163</v>
      </c>
      <c r="V25" s="16">
        <v>10.121600000000001</v>
      </c>
      <c r="W25" s="16">
        <v>9.7461000000000002</v>
      </c>
      <c r="X25" s="16">
        <v>2.2589000000000001</v>
      </c>
      <c r="Y25" s="16">
        <v>2.5297000000000001</v>
      </c>
      <c r="Z25" s="16">
        <v>9.2874999999999996</v>
      </c>
      <c r="AA25" s="16">
        <v>10.6524</v>
      </c>
      <c r="AB25" s="16">
        <v>1.5654999999999999</v>
      </c>
      <c r="AC25" s="16">
        <v>1.3055000000000001</v>
      </c>
      <c r="AD25" s="16">
        <v>10.035</v>
      </c>
      <c r="AE25" s="16">
        <v>6.6929999999999996</v>
      </c>
      <c r="AF25" s="16">
        <v>5.3047000000000004</v>
      </c>
      <c r="AG25" s="16">
        <v>4.2141999999999999</v>
      </c>
      <c r="AH25" s="16">
        <v>8.3179999999999996</v>
      </c>
      <c r="AI25" s="16">
        <v>17.6557</v>
      </c>
      <c r="AJ25" s="16">
        <v>1.4897</v>
      </c>
      <c r="AK25" s="16">
        <v>1.4355</v>
      </c>
      <c r="AL25" s="16">
        <v>8.6663999999999994</v>
      </c>
      <c r="AM25" s="16">
        <v>8.5688999999999993</v>
      </c>
      <c r="AN25" s="16">
        <v>4.7214999999999998</v>
      </c>
      <c r="AO25" s="16">
        <v>4.6763000000000003</v>
      </c>
      <c r="AP25" s="16">
        <v>8.8379999999999992</v>
      </c>
      <c r="AQ25" s="16">
        <v>18.1753</v>
      </c>
      <c r="AR25" s="16">
        <v>1.6955</v>
      </c>
      <c r="AS25" s="16">
        <v>1.3433999999999999</v>
      </c>
      <c r="AT25" s="16">
        <v>9.5366999999999997</v>
      </c>
      <c r="AU25" s="16">
        <v>2.8690000000000002</v>
      </c>
      <c r="AV25" s="16">
        <v>2.2389999999999999</v>
      </c>
      <c r="AW25" s="16">
        <v>1.9970000000000001</v>
      </c>
      <c r="AX25" s="16">
        <v>14.5563</v>
      </c>
      <c r="AY25" s="16">
        <v>10.039300000000001</v>
      </c>
      <c r="AZ25" s="16">
        <v>1.2729999999999999</v>
      </c>
      <c r="BA25" s="16">
        <v>19.6738</v>
      </c>
      <c r="BB25" s="17"/>
      <c r="BC25" s="11" t="str">
        <f ca="1">INDIRECT(ADDRESS(1, MATCH(MAX(AC25:BA25),AC25:BA25,0)+3, 4),TRUE)</f>
        <v>DAG1</v>
      </c>
      <c r="BD25" s="11" t="str">
        <f t="shared" ref="BD25" ca="1" si="11">BC25</f>
        <v>DAG1</v>
      </c>
      <c r="BE25" s="11"/>
    </row>
    <row r="26" spans="1:57" x14ac:dyDescent="0.3">
      <c r="A26" s="27"/>
      <c r="B26" s="27"/>
      <c r="C26" s="23" t="s">
        <v>84</v>
      </c>
      <c r="D26" s="17">
        <v>186.59399999999999</v>
      </c>
      <c r="E26" s="17">
        <v>183.96129999999999</v>
      </c>
      <c r="F26" s="17">
        <v>230.07939999999999</v>
      </c>
      <c r="G26" s="17">
        <v>231.8133</v>
      </c>
      <c r="H26" s="17">
        <v>186.7132</v>
      </c>
      <c r="I26" s="17">
        <v>178.74469999999999</v>
      </c>
      <c r="J26" s="17">
        <v>226.453</v>
      </c>
      <c r="K26" s="17">
        <v>230.24420000000001</v>
      </c>
      <c r="L26" s="17">
        <v>182.96459999999999</v>
      </c>
      <c r="M26" s="17">
        <v>180.01769999999999</v>
      </c>
      <c r="N26" s="17">
        <v>244.66990000000001</v>
      </c>
      <c r="O26" s="17">
        <v>239.0891</v>
      </c>
      <c r="P26" s="20">
        <v>221.87989999999999</v>
      </c>
      <c r="Q26" s="20">
        <v>226.09030000000001</v>
      </c>
      <c r="R26" s="20">
        <v>186.9298</v>
      </c>
      <c r="S26" s="20">
        <v>179.73060000000001</v>
      </c>
      <c r="T26" s="17">
        <v>184.5247</v>
      </c>
      <c r="U26" s="17">
        <v>184.05340000000001</v>
      </c>
      <c r="V26" s="16">
        <v>183.49</v>
      </c>
      <c r="W26" s="16">
        <v>183.29499999999999</v>
      </c>
      <c r="X26" s="16">
        <v>187.45529999999999</v>
      </c>
      <c r="Y26" s="16">
        <v>187.86160000000001</v>
      </c>
      <c r="Z26" s="16">
        <v>190.15299999999999</v>
      </c>
      <c r="AA26" s="16">
        <v>187.29820000000001</v>
      </c>
      <c r="AB26" s="16">
        <v>186.3502</v>
      </c>
      <c r="AC26" s="16">
        <v>178.3818</v>
      </c>
      <c r="AD26" s="16">
        <v>180.93860000000001</v>
      </c>
      <c r="AE26" s="16">
        <v>181.95699999999999</v>
      </c>
      <c r="AF26" s="16">
        <v>231.34989999999999</v>
      </c>
      <c r="AG26" s="16">
        <v>251.2621</v>
      </c>
      <c r="AH26" s="16">
        <v>239.47280000000001</v>
      </c>
      <c r="AI26" s="16">
        <v>231.31659999999999</v>
      </c>
      <c r="AJ26" s="16">
        <v>176.80549999999999</v>
      </c>
      <c r="AK26" s="16">
        <v>189.50290000000001</v>
      </c>
      <c r="AL26" s="16">
        <v>184.05879999999999</v>
      </c>
      <c r="AM26" s="16">
        <v>176.4588</v>
      </c>
      <c r="AN26" s="16">
        <v>244.3809</v>
      </c>
      <c r="AO26" s="16">
        <v>245.09610000000001</v>
      </c>
      <c r="AP26" s="16">
        <v>242.78370000000001</v>
      </c>
      <c r="AQ26" s="16">
        <v>241.3621</v>
      </c>
      <c r="AR26" s="16">
        <v>187.82910000000001</v>
      </c>
      <c r="AS26" s="16">
        <v>185.28309999999999</v>
      </c>
      <c r="AT26" s="16">
        <v>178.4631</v>
      </c>
      <c r="AU26" s="16">
        <v>182.9538</v>
      </c>
      <c r="AV26" s="16">
        <v>204.53489999999999</v>
      </c>
      <c r="AW26" s="16">
        <v>203.1198</v>
      </c>
      <c r="AX26" s="16">
        <v>229.7062</v>
      </c>
      <c r="AY26" s="16">
        <v>203.3939</v>
      </c>
      <c r="AZ26" s="16">
        <v>185.40219999999999</v>
      </c>
      <c r="BA26" s="16">
        <v>198.93219999999999</v>
      </c>
      <c r="BB26" s="17"/>
      <c r="BC26" s="11" t="str">
        <f t="shared" ca="1" si="8"/>
        <v>DAG1EPW</v>
      </c>
      <c r="BD26" s="11"/>
      <c r="BE26" s="11" t="str">
        <f t="shared" ref="BE26" ca="1" si="12">BC26</f>
        <v>DAG1EPW</v>
      </c>
    </row>
    <row r="27" spans="1:57" x14ac:dyDescent="0.3">
      <c r="A27" s="30" t="s">
        <v>58</v>
      </c>
      <c r="B27" s="27"/>
      <c r="C27" s="2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22"/>
      <c r="Q27" s="22"/>
      <c r="R27" s="22"/>
      <c r="S27" s="22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7"/>
      <c r="BC27" s="11"/>
      <c r="BD27" s="11"/>
      <c r="BE27" s="11"/>
    </row>
    <row r="28" spans="1:57" ht="16.2" customHeight="1" x14ac:dyDescent="0.3">
      <c r="A28" s="31" t="s">
        <v>75</v>
      </c>
      <c r="B28" s="26" t="s">
        <v>36</v>
      </c>
      <c r="C28" s="23" t="s">
        <v>23</v>
      </c>
      <c r="D28" s="17">
        <v>5.1143000000000001</v>
      </c>
      <c r="E28" s="17">
        <v>11.6059</v>
      </c>
      <c r="F28" s="17">
        <v>12.1755</v>
      </c>
      <c r="G28" s="17">
        <v>13.363</v>
      </c>
      <c r="H28" s="17">
        <v>4.9711999999999996</v>
      </c>
      <c r="I28" s="17">
        <v>12.295999999999999</v>
      </c>
      <c r="J28" s="17">
        <v>12.2293</v>
      </c>
      <c r="K28" s="17">
        <v>12.5694</v>
      </c>
      <c r="L28" s="17">
        <v>4.1308999999999996</v>
      </c>
      <c r="M28" s="17">
        <v>11.8826</v>
      </c>
      <c r="N28" s="17">
        <v>12.5375</v>
      </c>
      <c r="O28" s="17">
        <v>12.090199999999999</v>
      </c>
      <c r="P28" s="20">
        <v>3.5571000000000002</v>
      </c>
      <c r="Q28" s="20">
        <v>3.3001</v>
      </c>
      <c r="R28" s="20">
        <v>0.93530000000000002</v>
      </c>
      <c r="S28" s="20">
        <v>0.9415</v>
      </c>
      <c r="T28" s="17">
        <v>0.94979999999999998</v>
      </c>
      <c r="U28" s="17">
        <v>0.89780000000000004</v>
      </c>
      <c r="V28" s="16">
        <v>5.4991000000000003</v>
      </c>
      <c r="W28" s="16">
        <v>0.42280000000000001</v>
      </c>
      <c r="X28" s="16">
        <v>2.7549000000000001</v>
      </c>
      <c r="Y28" s="16">
        <v>2.6806000000000001</v>
      </c>
      <c r="Z28" s="16">
        <v>10.0029</v>
      </c>
      <c r="AA28" s="16">
        <v>10.5</v>
      </c>
      <c r="AB28" s="16">
        <v>0.90400000000000003</v>
      </c>
      <c r="AC28" s="16">
        <v>1.0373000000000001</v>
      </c>
      <c r="AD28" s="16">
        <v>5.0614999999999997</v>
      </c>
      <c r="AE28" s="16">
        <v>0.3604</v>
      </c>
      <c r="AF28" s="16">
        <v>4.0541</v>
      </c>
      <c r="AG28" s="16">
        <v>3.4506000000000001</v>
      </c>
      <c r="AH28" s="16">
        <v>7.57</v>
      </c>
      <c r="AI28" s="16">
        <v>7.7419000000000002</v>
      </c>
      <c r="AJ28" s="16">
        <v>0.96860000000000002</v>
      </c>
      <c r="AK28" s="16">
        <v>0.89570000000000005</v>
      </c>
      <c r="AL28" s="16">
        <v>5.0171000000000001</v>
      </c>
      <c r="AM28" s="16">
        <v>0.3624</v>
      </c>
      <c r="AN28" s="16">
        <v>3.7463000000000002</v>
      </c>
      <c r="AO28" s="16">
        <v>4.3750999999999998</v>
      </c>
      <c r="AP28" s="16">
        <v>7.5827999999999998</v>
      </c>
      <c r="AQ28" s="16">
        <v>7.7251000000000003</v>
      </c>
      <c r="AR28" s="16">
        <v>0.90610000000000002</v>
      </c>
      <c r="AS28" s="16">
        <v>1.7257</v>
      </c>
      <c r="AT28" s="16">
        <v>5.2129000000000003</v>
      </c>
      <c r="AU28" s="16">
        <v>7.8815999999999997</v>
      </c>
      <c r="AV28" s="16">
        <v>2.1492</v>
      </c>
      <c r="AW28" s="16">
        <v>1.2853000000000001</v>
      </c>
      <c r="AX28" s="16">
        <v>7.8521000000000001</v>
      </c>
      <c r="AY28" s="16">
        <v>0.90610000000000002</v>
      </c>
      <c r="AZ28" s="16">
        <v>0.88739999999999997</v>
      </c>
      <c r="BA28" s="16">
        <v>7.1337999999999999</v>
      </c>
      <c r="BB28" s="17"/>
      <c r="BC28" s="11" t="str">
        <f ca="1">INDIRECT(ADDRESS(1, MATCH(MAX(D28:BA28),D28:BA28,0)+3, 4),TRUE)</f>
        <v>MIOARDEPW</v>
      </c>
      <c r="BD28" s="11" t="str">
        <f ca="1">BC28</f>
        <v>MIOARDEPW</v>
      </c>
      <c r="BE28" s="11"/>
    </row>
    <row r="29" spans="1:57" x14ac:dyDescent="0.3">
      <c r="A29" s="27"/>
      <c r="B29" s="27"/>
      <c r="C29" s="23" t="s">
        <v>84</v>
      </c>
      <c r="D29" s="17">
        <v>69.415999999999997</v>
      </c>
      <c r="E29" s="17">
        <v>70.228300000000004</v>
      </c>
      <c r="F29" s="17">
        <v>101.32429999999999</v>
      </c>
      <c r="G29" s="17">
        <v>99.104200000000006</v>
      </c>
      <c r="H29" s="17">
        <v>70.440799999999996</v>
      </c>
      <c r="I29" s="17">
        <v>71.929699999999997</v>
      </c>
      <c r="J29" s="17">
        <v>104.41549999999999</v>
      </c>
      <c r="K29" s="17">
        <v>101.66240000000001</v>
      </c>
      <c r="L29" s="17">
        <v>77.896699999999996</v>
      </c>
      <c r="M29" s="17">
        <v>80.098299999999995</v>
      </c>
      <c r="N29" s="17">
        <v>100.6726</v>
      </c>
      <c r="O29" s="17">
        <v>101.181</v>
      </c>
      <c r="P29" s="20">
        <v>101.0017</v>
      </c>
      <c r="Q29" s="20">
        <v>100.3604</v>
      </c>
      <c r="R29" s="20">
        <v>70.230400000000003</v>
      </c>
      <c r="S29" s="20">
        <v>70.330399999999997</v>
      </c>
      <c r="T29" s="17">
        <v>69.101399999999998</v>
      </c>
      <c r="U29" s="17">
        <v>70.492900000000006</v>
      </c>
      <c r="V29" s="16">
        <v>70.263800000000003</v>
      </c>
      <c r="W29" s="16">
        <v>70.526200000000003</v>
      </c>
      <c r="X29" s="16">
        <v>96.597700000000003</v>
      </c>
      <c r="Y29" s="16">
        <v>98.201099999999997</v>
      </c>
      <c r="Z29" s="16">
        <v>99.625399999999999</v>
      </c>
      <c r="AA29" s="16">
        <v>98.602599999999995</v>
      </c>
      <c r="AB29" s="16">
        <v>70.545000000000002</v>
      </c>
      <c r="AC29" s="16">
        <v>71.925899999999999</v>
      </c>
      <c r="AD29" s="16">
        <v>78.058599999999998</v>
      </c>
      <c r="AE29" s="16">
        <v>70.840299999999999</v>
      </c>
      <c r="AF29" s="16">
        <v>103.67449999999999</v>
      </c>
      <c r="AG29" s="16">
        <v>104.73180000000001</v>
      </c>
      <c r="AH29" s="16">
        <v>105.6564</v>
      </c>
      <c r="AI29" s="16">
        <v>104.4759</v>
      </c>
      <c r="AJ29" s="16">
        <v>70.353300000000004</v>
      </c>
      <c r="AK29" s="16">
        <v>72.868300000000005</v>
      </c>
      <c r="AL29" s="16">
        <v>78.724000000000004</v>
      </c>
      <c r="AM29" s="16">
        <v>72.533699999999996</v>
      </c>
      <c r="AN29" s="16">
        <v>104.7128</v>
      </c>
      <c r="AO29" s="16">
        <v>104.3951</v>
      </c>
      <c r="AP29" s="16">
        <v>104.1052</v>
      </c>
      <c r="AQ29" s="16">
        <v>103.5247</v>
      </c>
      <c r="AR29" s="16">
        <v>68.849400000000003</v>
      </c>
      <c r="AS29" s="16">
        <v>95.610699999999994</v>
      </c>
      <c r="AT29" s="16">
        <v>68.670299999999997</v>
      </c>
      <c r="AU29" s="16">
        <v>79.851500000000001</v>
      </c>
      <c r="AV29" s="16">
        <v>87.448400000000007</v>
      </c>
      <c r="AW29" s="16">
        <v>81.266000000000005</v>
      </c>
      <c r="AX29" s="16">
        <v>94.2209</v>
      </c>
      <c r="AY29" s="16">
        <v>87.104100000000003</v>
      </c>
      <c r="AZ29" s="16">
        <v>69.232699999999994</v>
      </c>
      <c r="BA29" s="16">
        <v>104.6763</v>
      </c>
      <c r="BB29" s="17"/>
      <c r="BC29" s="11" t="str">
        <f ca="1">INDIRECT(ADDRESS(1, MATCH(MAX(D29:BA29),D29:BA29,0)+3, 4),TRUE)</f>
        <v>DAG1RPW</v>
      </c>
      <c r="BD29" s="11"/>
      <c r="BE29" s="11" t="str">
        <f ca="1">BC29</f>
        <v>DAG1RPW</v>
      </c>
    </row>
    <row r="30" spans="1:57" x14ac:dyDescent="0.3">
      <c r="A30" s="27"/>
      <c r="B30" s="26" t="s">
        <v>49</v>
      </c>
      <c r="C30" s="23" t="s">
        <v>23</v>
      </c>
      <c r="D30" s="17">
        <v>10.8727</v>
      </c>
      <c r="E30" s="17">
        <v>10.5405</v>
      </c>
      <c r="F30" s="17">
        <v>36.5779</v>
      </c>
      <c r="G30" s="17">
        <v>38.457999999999998</v>
      </c>
      <c r="H30" s="17">
        <v>12.6782</v>
      </c>
      <c r="I30" s="17">
        <v>12.7974</v>
      </c>
      <c r="J30" s="17">
        <v>38.356699999999996</v>
      </c>
      <c r="K30" s="17">
        <v>36.088200000000001</v>
      </c>
      <c r="L30" s="17">
        <v>11.1724</v>
      </c>
      <c r="M30" s="17">
        <v>13.577400000000001</v>
      </c>
      <c r="N30" s="17">
        <v>38.9636</v>
      </c>
      <c r="O30" s="17">
        <v>38.463299999999997</v>
      </c>
      <c r="P30" s="20">
        <v>13.5169</v>
      </c>
      <c r="Q30" s="20">
        <v>10.028499999999999</v>
      </c>
      <c r="R30" s="20">
        <v>3.1688999999999998</v>
      </c>
      <c r="S30" s="20">
        <v>3.2934999999999999</v>
      </c>
      <c r="T30" s="17">
        <v>3.0985</v>
      </c>
      <c r="U30" s="17">
        <v>3.1309999999999998</v>
      </c>
      <c r="V30" s="16">
        <v>12.0427</v>
      </c>
      <c r="W30" s="16">
        <v>13.248799999999999</v>
      </c>
      <c r="X30" s="16">
        <v>8.5763999999999996</v>
      </c>
      <c r="Y30" s="16">
        <v>9.1470000000000002</v>
      </c>
      <c r="Z30" s="16">
        <v>35.172699999999999</v>
      </c>
      <c r="AA30" s="16">
        <v>32.803199999999997</v>
      </c>
      <c r="AB30" s="16">
        <v>3.2448000000000001</v>
      </c>
      <c r="AC30" s="16">
        <v>2.7031000000000001</v>
      </c>
      <c r="AD30" s="16">
        <v>13.5623</v>
      </c>
      <c r="AE30" s="16">
        <v>15.718400000000001</v>
      </c>
      <c r="AF30" s="16">
        <v>18.2562</v>
      </c>
      <c r="AG30" s="16">
        <v>16.520700000000001</v>
      </c>
      <c r="AH30" s="16">
        <v>34.987000000000002</v>
      </c>
      <c r="AI30" s="16">
        <v>34.2881</v>
      </c>
      <c r="AJ30" s="16">
        <v>2.9630999999999998</v>
      </c>
      <c r="AK30" s="16">
        <v>3.0388999999999999</v>
      </c>
      <c r="AL30" s="16">
        <v>16.084800000000001</v>
      </c>
      <c r="AM30" s="16">
        <v>16.415299999999998</v>
      </c>
      <c r="AN30" s="16">
        <v>16.732199999999999</v>
      </c>
      <c r="AO30" s="16">
        <v>14.644600000000001</v>
      </c>
      <c r="AP30" s="16">
        <v>33.261000000000003</v>
      </c>
      <c r="AQ30" s="16">
        <v>35.268599999999999</v>
      </c>
      <c r="AR30" s="16">
        <v>3.5427</v>
      </c>
      <c r="AS30" s="16">
        <v>3.1147999999999998</v>
      </c>
      <c r="AT30" s="16">
        <v>10.3094</v>
      </c>
      <c r="AU30" s="16">
        <v>7.0397999999999996</v>
      </c>
      <c r="AV30" s="16">
        <v>5.2705000000000002</v>
      </c>
      <c r="AW30" s="16">
        <v>3.2483</v>
      </c>
      <c r="AX30" s="16">
        <v>18.159700000000001</v>
      </c>
      <c r="AY30" s="16">
        <v>17.193899999999999</v>
      </c>
      <c r="AZ30" s="16">
        <v>2.7031000000000001</v>
      </c>
      <c r="BA30" s="16">
        <v>28.9816</v>
      </c>
      <c r="BB30" s="17"/>
      <c r="BC30" s="11" t="str">
        <f ca="1">INDIRECT(ADDRESS(1, MATCH(MAX(D30:BA30),D30:BA30,0)+3, 4),TRUE)</f>
        <v>DAG2REPW</v>
      </c>
      <c r="BD30" s="11" t="str">
        <f ca="1">BC30</f>
        <v>DAG2REPW</v>
      </c>
      <c r="BE30" s="11"/>
    </row>
    <row r="31" spans="1:57" x14ac:dyDescent="0.3">
      <c r="A31" s="27"/>
      <c r="B31" s="27"/>
      <c r="C31" s="23" t="s">
        <v>84</v>
      </c>
      <c r="D31" s="17">
        <v>190.0067</v>
      </c>
      <c r="E31" s="17">
        <v>187.9753</v>
      </c>
      <c r="F31" s="17">
        <v>273.37520000000001</v>
      </c>
      <c r="G31" s="17">
        <v>280.07459999999998</v>
      </c>
      <c r="H31" s="17">
        <v>212.0821</v>
      </c>
      <c r="I31" s="17">
        <v>211.33109999999999</v>
      </c>
      <c r="J31" s="17">
        <v>281.6155</v>
      </c>
      <c r="K31" s="17">
        <v>281.74149999999997</v>
      </c>
      <c r="L31" s="17">
        <v>218.05430000000001</v>
      </c>
      <c r="M31" s="17">
        <v>215.65860000000001</v>
      </c>
      <c r="N31" s="17">
        <v>276.43329999999997</v>
      </c>
      <c r="O31" s="17">
        <v>276.1388</v>
      </c>
      <c r="P31" s="20">
        <v>273.37299999999999</v>
      </c>
      <c r="Q31" s="20">
        <v>277.34769999999997</v>
      </c>
      <c r="R31" s="20">
        <v>189.1671</v>
      </c>
      <c r="S31" s="20">
        <v>189.44329999999999</v>
      </c>
      <c r="T31" s="17">
        <v>187.89410000000001</v>
      </c>
      <c r="U31" s="17">
        <v>187.48779999999999</v>
      </c>
      <c r="V31" s="16">
        <v>187.48240000000001</v>
      </c>
      <c r="W31" s="16">
        <v>188.56039999999999</v>
      </c>
      <c r="X31" s="16">
        <v>273.98090000000002</v>
      </c>
      <c r="Y31" s="16">
        <v>270.85539999999997</v>
      </c>
      <c r="Z31" s="16">
        <v>266.6447</v>
      </c>
      <c r="AA31" s="16">
        <v>269.17809999999997</v>
      </c>
      <c r="AB31" s="16">
        <v>190.03919999999999</v>
      </c>
      <c r="AC31" s="16">
        <v>186.88650000000001</v>
      </c>
      <c r="AD31" s="16">
        <v>215.60810000000001</v>
      </c>
      <c r="AE31" s="16">
        <v>209.82339999999999</v>
      </c>
      <c r="AF31" s="16">
        <v>286.18009999999998</v>
      </c>
      <c r="AG31" s="16">
        <v>288.46600000000001</v>
      </c>
      <c r="AH31" s="16">
        <v>280.76319999999998</v>
      </c>
      <c r="AI31" s="16">
        <v>280.57220000000001</v>
      </c>
      <c r="AJ31" s="16">
        <v>186.17689999999999</v>
      </c>
      <c r="AK31" s="16">
        <v>188.5658</v>
      </c>
      <c r="AL31" s="16">
        <v>218.75909999999999</v>
      </c>
      <c r="AM31" s="16">
        <v>213.6369</v>
      </c>
      <c r="AN31" s="16">
        <v>286.12009999999998</v>
      </c>
      <c r="AO31" s="16">
        <v>279.43360000000001</v>
      </c>
      <c r="AP31" s="16">
        <v>281.13049999999998</v>
      </c>
      <c r="AQ31" s="16">
        <v>281.19470000000001</v>
      </c>
      <c r="AR31" s="16">
        <v>186.42060000000001</v>
      </c>
      <c r="AS31" s="16">
        <v>185.06639999999999</v>
      </c>
      <c r="AT31" s="16">
        <v>189.13460000000001</v>
      </c>
      <c r="AU31" s="16">
        <v>188.30029999999999</v>
      </c>
      <c r="AV31" s="16">
        <v>244.56450000000001</v>
      </c>
      <c r="AW31" s="16">
        <v>239.5453</v>
      </c>
      <c r="AX31" s="16">
        <v>237.1114</v>
      </c>
      <c r="AY31" s="16">
        <v>248.48820000000001</v>
      </c>
      <c r="AZ31" s="16">
        <v>185.6027</v>
      </c>
      <c r="BA31" s="16">
        <v>241.67959999999999</v>
      </c>
      <c r="BB31" s="17"/>
      <c r="BC31" s="11" t="str">
        <f ca="1">INDIRECT(ADDRESS(1, MATCH(MAX(D31:BA31),D31:BA31,0)+3, 4),TRUE)</f>
        <v>DAG1RD</v>
      </c>
      <c r="BD31" s="11"/>
      <c r="BE31" s="11" t="str">
        <f ca="1">BC31</f>
        <v>DAG1RD</v>
      </c>
    </row>
    <row r="32" spans="1:57" x14ac:dyDescent="0.3">
      <c r="B32" s="12"/>
      <c r="C32" s="23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0"/>
      <c r="Q32" s="20"/>
      <c r="R32" s="20"/>
      <c r="S32" s="20"/>
      <c r="T32" s="17"/>
      <c r="U32" s="17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7"/>
      <c r="BC32" s="11"/>
      <c r="BD32" s="11"/>
      <c r="BE32" s="11"/>
    </row>
    <row r="33" spans="1:57" ht="16.2" customHeight="1" x14ac:dyDescent="0.3">
      <c r="A33" s="38" t="s">
        <v>76</v>
      </c>
      <c r="B33" s="26" t="s">
        <v>36</v>
      </c>
      <c r="C33" s="23" t="s">
        <v>23</v>
      </c>
      <c r="D33" s="17">
        <v>5.1989999999999998</v>
      </c>
      <c r="E33" s="17">
        <v>8.5718999999999994</v>
      </c>
      <c r="F33" s="17">
        <v>8.9577000000000009</v>
      </c>
      <c r="G33" s="17">
        <v>8.3440999999999992</v>
      </c>
      <c r="H33" s="17">
        <v>4.7073</v>
      </c>
      <c r="I33" s="17">
        <v>6.9306000000000001</v>
      </c>
      <c r="J33" s="17">
        <v>6.2988</v>
      </c>
      <c r="K33" s="17">
        <v>7.2293000000000003</v>
      </c>
      <c r="L33" s="17">
        <v>4.6212</v>
      </c>
      <c r="M33" s="17">
        <v>7.4698000000000002</v>
      </c>
      <c r="N33" s="17">
        <v>6.9642999999999997</v>
      </c>
      <c r="O33" s="17">
        <v>6.8686999999999996</v>
      </c>
      <c r="P33" s="20">
        <v>3.1465999999999998</v>
      </c>
      <c r="Q33" s="20">
        <v>1.4387000000000001</v>
      </c>
      <c r="R33" s="20">
        <v>0.98939999999999995</v>
      </c>
      <c r="S33" s="20">
        <v>0.85399999999999998</v>
      </c>
      <c r="T33" s="17">
        <v>0.86240000000000006</v>
      </c>
      <c r="U33" s="17">
        <v>1.0477000000000001</v>
      </c>
      <c r="V33" s="16">
        <v>5.2171000000000003</v>
      </c>
      <c r="W33" s="16">
        <v>0.38950000000000001</v>
      </c>
      <c r="X33" s="16">
        <v>1.0769</v>
      </c>
      <c r="Y33" s="16">
        <v>0.99570000000000003</v>
      </c>
      <c r="Z33" s="16">
        <v>6.7713999999999999</v>
      </c>
      <c r="AA33" s="16">
        <v>5.7796000000000003</v>
      </c>
      <c r="AB33" s="16">
        <v>0.89570000000000005</v>
      </c>
      <c r="AC33" s="16">
        <v>1.0165</v>
      </c>
      <c r="AD33" s="16">
        <v>4.9518000000000004</v>
      </c>
      <c r="AE33" s="16">
        <v>0.38329999999999997</v>
      </c>
      <c r="AF33" s="16">
        <v>2.0943999999999998</v>
      </c>
      <c r="AG33" s="16">
        <v>2.8348</v>
      </c>
      <c r="AH33" s="16">
        <v>9.2004999999999999</v>
      </c>
      <c r="AI33" s="16">
        <v>9.4832999999999998</v>
      </c>
      <c r="AJ33" s="16">
        <v>0.88529999999999998</v>
      </c>
      <c r="AK33" s="16">
        <v>1.0602</v>
      </c>
      <c r="AL33" s="16">
        <v>5.6782000000000004</v>
      </c>
      <c r="AM33" s="16">
        <v>0.39989999999999998</v>
      </c>
      <c r="AN33" s="16">
        <v>2.3986000000000001</v>
      </c>
      <c r="AO33" s="16">
        <v>2.2673999999999999</v>
      </c>
      <c r="AP33" s="16">
        <v>9.8315000000000001</v>
      </c>
      <c r="AQ33" s="16">
        <v>10.025</v>
      </c>
      <c r="AR33" s="16">
        <v>1.4652000000000001</v>
      </c>
      <c r="AS33" s="16">
        <v>0.74570000000000003</v>
      </c>
      <c r="AT33" s="16">
        <v>5.0476000000000001</v>
      </c>
      <c r="AU33" s="16">
        <v>8.6387999999999998</v>
      </c>
      <c r="AV33" s="16">
        <v>1.8047</v>
      </c>
      <c r="AW33" s="16">
        <v>1.1880999999999999</v>
      </c>
      <c r="AX33" s="16">
        <v>5.8154000000000003</v>
      </c>
      <c r="AY33" s="16">
        <v>1.1533</v>
      </c>
      <c r="AZ33" s="16">
        <v>0.87490000000000001</v>
      </c>
      <c r="BA33" s="16">
        <v>8.8533000000000008</v>
      </c>
      <c r="BB33" s="17"/>
      <c r="BC33" s="11" t="str">
        <f ca="1">INDIRECT(ADDRESS(1, MATCH(MAX(D33:BA33),D33:BA33,0)+3, 4),TRUE)</f>
        <v>DAG2RDPW</v>
      </c>
      <c r="BD33" s="11" t="str">
        <f t="shared" ref="BD33" ca="1" si="13">BC33</f>
        <v>DAG2RDPW</v>
      </c>
      <c r="BE33" s="11"/>
    </row>
    <row r="34" spans="1:57" x14ac:dyDescent="0.3">
      <c r="A34" s="27"/>
      <c r="B34" s="27"/>
      <c r="C34" s="23" t="s">
        <v>84</v>
      </c>
      <c r="D34" s="17">
        <v>69.647199999999998</v>
      </c>
      <c r="E34" s="17">
        <v>69.193100000000001</v>
      </c>
      <c r="F34" s="17">
        <v>98.24</v>
      </c>
      <c r="G34" s="17">
        <v>96.161299999999997</v>
      </c>
      <c r="H34" s="17">
        <v>69.732600000000005</v>
      </c>
      <c r="I34" s="17">
        <v>75.361400000000003</v>
      </c>
      <c r="J34" s="17">
        <v>95.953800000000001</v>
      </c>
      <c r="K34" s="17">
        <v>93.607600000000005</v>
      </c>
      <c r="L34" s="17">
        <v>79.513499999999993</v>
      </c>
      <c r="M34" s="17">
        <v>82.600099999999998</v>
      </c>
      <c r="N34" s="17">
        <v>95.950699999999998</v>
      </c>
      <c r="O34" s="17">
        <v>96.232500000000002</v>
      </c>
      <c r="P34" s="20">
        <v>96.855599999999995</v>
      </c>
      <c r="Q34" s="20">
        <v>72.956900000000005</v>
      </c>
      <c r="R34" s="20">
        <v>69.886700000000005</v>
      </c>
      <c r="S34" s="20">
        <v>70.336699999999993</v>
      </c>
      <c r="T34" s="17">
        <v>69.332700000000003</v>
      </c>
      <c r="U34" s="17">
        <v>70.001300000000001</v>
      </c>
      <c r="V34" s="16">
        <v>69.947100000000006</v>
      </c>
      <c r="W34" s="16">
        <v>68.462000000000003</v>
      </c>
      <c r="X34" s="16">
        <v>70.122100000000003</v>
      </c>
      <c r="Y34" s="16">
        <v>70.067999999999998</v>
      </c>
      <c r="Z34" s="16">
        <v>71.486500000000007</v>
      </c>
      <c r="AA34" s="16">
        <v>70.001300000000001</v>
      </c>
      <c r="AB34" s="16">
        <v>69.157700000000006</v>
      </c>
      <c r="AC34" s="16">
        <v>72.443299999999994</v>
      </c>
      <c r="AD34" s="16">
        <v>77.433000000000007</v>
      </c>
      <c r="AE34" s="16">
        <v>72.676699999999997</v>
      </c>
      <c r="AF34" s="16">
        <v>98.6267</v>
      </c>
      <c r="AG34" s="16">
        <v>99.038799999999995</v>
      </c>
      <c r="AH34" s="16">
        <v>96.073400000000007</v>
      </c>
      <c r="AI34" s="16">
        <v>98.468699999999998</v>
      </c>
      <c r="AJ34" s="16">
        <v>70.495000000000005</v>
      </c>
      <c r="AK34" s="16">
        <v>72.225700000000003</v>
      </c>
      <c r="AL34" s="16">
        <v>77.459100000000007</v>
      </c>
      <c r="AM34" s="16">
        <v>70.774699999999996</v>
      </c>
      <c r="AN34" s="16">
        <v>99.424199999999999</v>
      </c>
      <c r="AO34" s="16">
        <v>98.979100000000003</v>
      </c>
      <c r="AP34" s="16">
        <v>97.412300000000002</v>
      </c>
      <c r="AQ34" s="16">
        <v>98.181700000000006</v>
      </c>
      <c r="AR34" s="16">
        <v>82.111999999999995</v>
      </c>
      <c r="AS34" s="16">
        <v>72.376400000000004</v>
      </c>
      <c r="AT34" s="16">
        <v>69.409700000000001</v>
      </c>
      <c r="AU34" s="16">
        <v>80.819800000000001</v>
      </c>
      <c r="AV34" s="16">
        <v>81.275400000000005</v>
      </c>
      <c r="AW34" s="16">
        <v>74.709599999999995</v>
      </c>
      <c r="AX34" s="16">
        <v>80.697699999999998</v>
      </c>
      <c r="AY34" s="16">
        <v>79.492099999999994</v>
      </c>
      <c r="AZ34" s="16">
        <v>69.986699999999999</v>
      </c>
      <c r="BA34" s="16">
        <v>95.307500000000005</v>
      </c>
      <c r="BB34" s="17"/>
      <c r="BC34" s="11" t="str">
        <f ca="1">INDIRECT(ADDRESS(1, MATCH(MAX(D34:BA34),D34:BA34,0)+3, 4),TRUE)</f>
        <v>DAG2R</v>
      </c>
      <c r="BD34" s="11"/>
      <c r="BE34" s="11" t="str">
        <f t="shared" ref="BE34" ca="1" si="14">BC34</f>
        <v>DAG2R</v>
      </c>
    </row>
    <row r="35" spans="1:57" x14ac:dyDescent="0.3">
      <c r="A35" s="27"/>
      <c r="B35" s="26" t="s">
        <v>49</v>
      </c>
      <c r="C35" s="23" t="s">
        <v>23</v>
      </c>
      <c r="D35" s="17">
        <v>12.1691</v>
      </c>
      <c r="E35" s="17">
        <v>10.977399999999999</v>
      </c>
      <c r="F35" s="17">
        <v>23.485499999999998</v>
      </c>
      <c r="G35" s="17">
        <v>26.788799999999998</v>
      </c>
      <c r="H35" s="17">
        <v>13.826499999999999</v>
      </c>
      <c r="I35" s="17">
        <v>11.891</v>
      </c>
      <c r="J35" s="17">
        <v>23.994399999999999</v>
      </c>
      <c r="K35" s="17">
        <v>22.874500000000001</v>
      </c>
      <c r="L35" s="17">
        <v>12.739599999999999</v>
      </c>
      <c r="M35" s="17">
        <v>12.736000000000001</v>
      </c>
      <c r="N35" s="17">
        <v>22.917999999999999</v>
      </c>
      <c r="O35" s="17">
        <v>22.179300000000001</v>
      </c>
      <c r="P35" s="20">
        <v>6.5903</v>
      </c>
      <c r="Q35" s="20">
        <v>7.1951000000000001</v>
      </c>
      <c r="R35" s="20">
        <v>3.1852</v>
      </c>
      <c r="S35" s="20">
        <v>2.9792999999999998</v>
      </c>
      <c r="T35" s="17">
        <v>2.9630999999999998</v>
      </c>
      <c r="U35" s="17">
        <v>2.9359999999999999</v>
      </c>
      <c r="V35" s="16">
        <v>12.602399999999999</v>
      </c>
      <c r="W35" s="16">
        <v>10.36</v>
      </c>
      <c r="X35" s="16">
        <v>3.4235000000000002</v>
      </c>
      <c r="Y35" s="16">
        <v>3.6456</v>
      </c>
      <c r="Z35" s="16">
        <v>14.4801</v>
      </c>
      <c r="AA35" s="16">
        <v>15.3287</v>
      </c>
      <c r="AB35" s="16">
        <v>3.1852</v>
      </c>
      <c r="AC35" s="16">
        <v>3.0823</v>
      </c>
      <c r="AD35" s="16">
        <v>15.830399999999999</v>
      </c>
      <c r="AE35" s="16">
        <v>15.664099999999999</v>
      </c>
      <c r="AF35" s="16">
        <v>6.4297000000000004</v>
      </c>
      <c r="AG35" s="16">
        <v>6.4386999999999999</v>
      </c>
      <c r="AH35" s="16">
        <v>14.0829</v>
      </c>
      <c r="AI35" s="16">
        <v>23.186199999999999</v>
      </c>
      <c r="AJ35" s="16">
        <v>2.6705999999999999</v>
      </c>
      <c r="AK35" s="16">
        <v>3.1202000000000001</v>
      </c>
      <c r="AL35" s="16">
        <v>12.922700000000001</v>
      </c>
      <c r="AM35" s="16">
        <v>12.911899999999999</v>
      </c>
      <c r="AN35" s="16">
        <v>7.1879</v>
      </c>
      <c r="AO35" s="16">
        <v>7.0941999999999998</v>
      </c>
      <c r="AP35" s="16">
        <v>12.6982</v>
      </c>
      <c r="AQ35" s="16">
        <v>26.993300000000001</v>
      </c>
      <c r="AR35" s="16">
        <v>2.7248000000000001</v>
      </c>
      <c r="AS35" s="16">
        <v>3.2772999999999999</v>
      </c>
      <c r="AT35" s="16">
        <v>10.247999999999999</v>
      </c>
      <c r="AU35" s="16">
        <v>6.4710999999999999</v>
      </c>
      <c r="AV35" s="16">
        <v>4.0933999999999999</v>
      </c>
      <c r="AW35" s="16">
        <v>3.5028999999999999</v>
      </c>
      <c r="AX35" s="16">
        <v>20.3415</v>
      </c>
      <c r="AY35" s="16">
        <v>18.507999999999999</v>
      </c>
      <c r="AZ35" s="16">
        <v>2.6977000000000002</v>
      </c>
      <c r="BA35" s="16">
        <v>33.837600000000002</v>
      </c>
      <c r="BB35" s="17"/>
      <c r="BC35" s="11" t="str">
        <f ca="1">INDIRECT(ADDRESS(1, MATCH(MAX(D35:BA35),D35:BA35,0)+3, 4),TRUE)</f>
        <v>Random</v>
      </c>
      <c r="BD35" s="11" t="str">
        <f t="shared" ref="BD35" ca="1" si="15">BC35</f>
        <v>Random</v>
      </c>
      <c r="BE35" s="11"/>
    </row>
    <row r="36" spans="1:57" x14ac:dyDescent="0.3">
      <c r="A36" s="27"/>
      <c r="B36" s="27"/>
      <c r="C36" s="23" t="s">
        <v>84</v>
      </c>
      <c r="D36" s="17">
        <v>183.19749999999999</v>
      </c>
      <c r="E36" s="17">
        <v>186.8486</v>
      </c>
      <c r="F36" s="17">
        <v>268.69209999999998</v>
      </c>
      <c r="G36" s="17">
        <v>267.9735</v>
      </c>
      <c r="H36" s="17">
        <v>210.6396</v>
      </c>
      <c r="I36" s="17">
        <v>209.8289</v>
      </c>
      <c r="J36" s="17">
        <v>266.54809999999998</v>
      </c>
      <c r="K36" s="17">
        <v>262.66410000000002</v>
      </c>
      <c r="L36" s="17">
        <v>208.62970000000001</v>
      </c>
      <c r="M36" s="17">
        <v>211.87649999999999</v>
      </c>
      <c r="N36" s="17">
        <v>263.27440000000001</v>
      </c>
      <c r="O36" s="17">
        <v>268.02999999999997</v>
      </c>
      <c r="P36" s="20">
        <v>265.63920000000002</v>
      </c>
      <c r="Q36" s="20">
        <v>265.80529999999999</v>
      </c>
      <c r="R36" s="20">
        <v>190.74340000000001</v>
      </c>
      <c r="S36" s="20">
        <v>184.8064</v>
      </c>
      <c r="T36" s="17">
        <v>190.82470000000001</v>
      </c>
      <c r="U36" s="17">
        <v>186.80520000000001</v>
      </c>
      <c r="V36" s="16">
        <v>187.5095</v>
      </c>
      <c r="W36" s="16">
        <v>189.2971</v>
      </c>
      <c r="X36" s="16">
        <v>192.09219999999999</v>
      </c>
      <c r="Y36" s="16">
        <v>187.88319999999999</v>
      </c>
      <c r="Z36" s="16">
        <v>188.2516</v>
      </c>
      <c r="AA36" s="16">
        <v>188.7174</v>
      </c>
      <c r="AB36" s="16">
        <v>187.03819999999999</v>
      </c>
      <c r="AC36" s="16">
        <v>189.71420000000001</v>
      </c>
      <c r="AD36" s="16">
        <v>206.6908</v>
      </c>
      <c r="AE36" s="16">
        <v>206.53700000000001</v>
      </c>
      <c r="AF36" s="16">
        <v>269.9092</v>
      </c>
      <c r="AG36" s="16">
        <v>263.30279999999999</v>
      </c>
      <c r="AH36" s="16">
        <v>256.81799999999998</v>
      </c>
      <c r="AI36" s="16">
        <v>258.69740000000002</v>
      </c>
      <c r="AJ36" s="16">
        <v>189.14</v>
      </c>
      <c r="AK36" s="16">
        <v>188.2191</v>
      </c>
      <c r="AL36" s="16">
        <v>211.5909</v>
      </c>
      <c r="AM36" s="16">
        <v>214.99260000000001</v>
      </c>
      <c r="AN36" s="16">
        <v>267.53840000000002</v>
      </c>
      <c r="AO36" s="16">
        <v>267.5403</v>
      </c>
      <c r="AP36" s="16">
        <v>261.72919999999999</v>
      </c>
      <c r="AQ36" s="16">
        <v>268.34780000000001</v>
      </c>
      <c r="AR36" s="16">
        <v>187.48240000000001</v>
      </c>
      <c r="AS36" s="16">
        <v>186.20400000000001</v>
      </c>
      <c r="AT36" s="16">
        <v>190.4759</v>
      </c>
      <c r="AU36" s="16">
        <v>186.50729999999999</v>
      </c>
      <c r="AV36" s="16">
        <v>223.62620000000001</v>
      </c>
      <c r="AW36" s="16">
        <v>220.99600000000001</v>
      </c>
      <c r="AX36" s="16">
        <v>256.33440000000002</v>
      </c>
      <c r="AY36" s="16">
        <v>224.69730000000001</v>
      </c>
      <c r="AZ36" s="16">
        <v>188.9504</v>
      </c>
      <c r="BA36" s="16">
        <v>219.68549999999999</v>
      </c>
      <c r="BB36" s="17"/>
      <c r="BC36" s="11" t="str">
        <f ca="1">INDIRECT(ADDRESS(1, MATCH(MAX(D36:BA36),D36:BA36,0)+3, 4),TRUE)</f>
        <v>DAG1R</v>
      </c>
      <c r="BD36" s="11"/>
      <c r="BE36" s="11" t="str">
        <f t="shared" ref="BE36" ca="1" si="16">BC36</f>
        <v>DAG1R</v>
      </c>
    </row>
    <row r="37" spans="1:57" x14ac:dyDescent="0.3">
      <c r="A37" s="30" t="s">
        <v>59</v>
      </c>
      <c r="B37" s="27"/>
      <c r="C37" s="2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22"/>
      <c r="Q37" s="22"/>
      <c r="R37" s="22"/>
      <c r="S37" s="22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7"/>
      <c r="BC37" s="11"/>
      <c r="BD37" s="11"/>
      <c r="BE37" s="11"/>
    </row>
    <row r="38" spans="1:57" ht="16.2" customHeight="1" x14ac:dyDescent="0.3">
      <c r="A38" s="31" t="s">
        <v>75</v>
      </c>
      <c r="B38" s="26" t="s">
        <v>36</v>
      </c>
      <c r="C38" s="23" t="s">
        <v>23</v>
      </c>
      <c r="D38" s="17">
        <v>14.3215</v>
      </c>
      <c r="E38" s="17">
        <v>13.7454</v>
      </c>
      <c r="F38" s="17">
        <v>15.408899999999999</v>
      </c>
      <c r="G38" s="17">
        <v>14.239000000000001</v>
      </c>
      <c r="H38" s="17">
        <v>13.315899999999999</v>
      </c>
      <c r="I38" s="17">
        <v>13.892200000000001</v>
      </c>
      <c r="J38" s="17">
        <v>14.9131</v>
      </c>
      <c r="K38" s="17">
        <v>14.8348</v>
      </c>
      <c r="L38" s="17">
        <v>13.3026</v>
      </c>
      <c r="M38" s="17">
        <v>15.3779</v>
      </c>
      <c r="N38" s="17">
        <v>14.7714</v>
      </c>
      <c r="O38" s="17">
        <v>14.9518</v>
      </c>
      <c r="P38" s="20">
        <v>10.0442</v>
      </c>
      <c r="Q38" s="20">
        <v>6.1917999999999997</v>
      </c>
      <c r="R38" s="20">
        <v>1.8143</v>
      </c>
      <c r="S38" s="20">
        <v>2.0830000000000002</v>
      </c>
      <c r="T38" s="17">
        <v>1.8601000000000001</v>
      </c>
      <c r="U38" s="17">
        <v>2.1455000000000002</v>
      </c>
      <c r="V38" s="16">
        <v>8.0422999999999991</v>
      </c>
      <c r="W38" s="16">
        <v>0.54779999999999995</v>
      </c>
      <c r="X38" s="16">
        <v>5.6820000000000004</v>
      </c>
      <c r="Y38" s="16">
        <v>5.0785</v>
      </c>
      <c r="Z38" s="16">
        <v>14.224</v>
      </c>
      <c r="AA38" s="16">
        <v>13.7697</v>
      </c>
      <c r="AB38" s="16">
        <v>3.6846000000000001</v>
      </c>
      <c r="AC38" s="16">
        <v>3.0253999999999999</v>
      </c>
      <c r="AD38" s="16">
        <v>9.0053999999999998</v>
      </c>
      <c r="AE38" s="16">
        <v>0.38540000000000002</v>
      </c>
      <c r="AF38" s="16">
        <v>7.3023999999999996</v>
      </c>
      <c r="AG38" s="16">
        <v>6.8982000000000001</v>
      </c>
      <c r="AH38" s="16">
        <v>9.7112999999999996</v>
      </c>
      <c r="AI38" s="16">
        <v>8.5103000000000009</v>
      </c>
      <c r="AJ38" s="16">
        <v>3.8014000000000001</v>
      </c>
      <c r="AK38" s="16">
        <v>3.081</v>
      </c>
      <c r="AL38" s="16">
        <v>10.0435</v>
      </c>
      <c r="AM38" s="16">
        <v>0.47489999999999999</v>
      </c>
      <c r="AN38" s="16">
        <v>7.6836000000000002</v>
      </c>
      <c r="AO38" s="16">
        <v>7.4706999999999999</v>
      </c>
      <c r="AP38" s="16">
        <v>8.7128999999999994</v>
      </c>
      <c r="AQ38" s="16">
        <v>9.5669000000000004</v>
      </c>
      <c r="AR38" s="16">
        <v>3.3498999999999999</v>
      </c>
      <c r="AS38" s="16">
        <v>6.1830999999999996</v>
      </c>
      <c r="AT38" s="16">
        <v>12.0923</v>
      </c>
      <c r="AU38" s="16">
        <v>10.550599999999999</v>
      </c>
      <c r="AV38" s="16">
        <v>4.0659000000000001</v>
      </c>
      <c r="AW38" s="16">
        <v>2.0150000000000001</v>
      </c>
      <c r="AX38" s="16">
        <v>10.3116</v>
      </c>
      <c r="AY38" s="16">
        <v>2.6838000000000002</v>
      </c>
      <c r="AZ38" s="16">
        <v>11.0495</v>
      </c>
      <c r="BA38" s="16">
        <v>10.383100000000001</v>
      </c>
      <c r="BB38" s="17"/>
      <c r="BC38" s="11" t="str">
        <f ca="1">INDIRECT(ADDRESS(1, MATCH(MAX(D38:BA38),D38:BA38,0)+3, 4),TRUE)</f>
        <v>MIOAREPW</v>
      </c>
      <c r="BD38" s="11" t="str">
        <f ca="1">BC38</f>
        <v>MIOAREPW</v>
      </c>
      <c r="BE38" s="11"/>
    </row>
    <row r="39" spans="1:57" x14ac:dyDescent="0.3">
      <c r="A39" s="27"/>
      <c r="B39" s="27"/>
      <c r="C39" s="23" t="s">
        <v>84</v>
      </c>
      <c r="D39" s="17">
        <v>69.867999999999995</v>
      </c>
      <c r="E39" s="17">
        <v>79.2089</v>
      </c>
      <c r="F39" s="17">
        <v>108.96</v>
      </c>
      <c r="G39" s="17">
        <v>111.6551</v>
      </c>
      <c r="H39" s="17">
        <v>97.281000000000006</v>
      </c>
      <c r="I39" s="17">
        <v>80.9268</v>
      </c>
      <c r="J39" s="17">
        <v>111.663</v>
      </c>
      <c r="K39" s="17">
        <v>113.48350000000001</v>
      </c>
      <c r="L39" s="17">
        <v>98.203500000000005</v>
      </c>
      <c r="M39" s="17">
        <v>75.6965</v>
      </c>
      <c r="N39" s="17">
        <v>112.54819999999999</v>
      </c>
      <c r="O39" s="17">
        <v>111.04219999999999</v>
      </c>
      <c r="P39" s="20">
        <v>113.9597</v>
      </c>
      <c r="Q39" s="20">
        <v>104.3223</v>
      </c>
      <c r="R39" s="20">
        <v>69.590900000000005</v>
      </c>
      <c r="S39" s="20">
        <v>70.301199999999994</v>
      </c>
      <c r="T39" s="17">
        <v>69.0702</v>
      </c>
      <c r="U39" s="17">
        <v>69.909599999999998</v>
      </c>
      <c r="V39" s="16">
        <v>70.142899999999997</v>
      </c>
      <c r="W39" s="16">
        <v>69.261799999999994</v>
      </c>
      <c r="X39" s="16">
        <v>102.39749999999999</v>
      </c>
      <c r="Y39" s="16">
        <v>103.77209999999999</v>
      </c>
      <c r="Z39" s="16">
        <v>103.508</v>
      </c>
      <c r="AA39" s="16">
        <v>103.61239999999999</v>
      </c>
      <c r="AB39" s="16">
        <v>99.685199999999995</v>
      </c>
      <c r="AC39" s="16">
        <v>79.314300000000003</v>
      </c>
      <c r="AD39" s="16">
        <v>99.0916</v>
      </c>
      <c r="AE39" s="16">
        <v>90.6875</v>
      </c>
      <c r="AF39" s="16">
        <v>112.6414</v>
      </c>
      <c r="AG39" s="16">
        <v>111.5266</v>
      </c>
      <c r="AH39" s="16">
        <v>111.2307</v>
      </c>
      <c r="AI39" s="16">
        <v>111.5188</v>
      </c>
      <c r="AJ39" s="16">
        <v>99.429199999999994</v>
      </c>
      <c r="AK39" s="16">
        <v>81.189499999999995</v>
      </c>
      <c r="AL39" s="16">
        <v>99.631900000000002</v>
      </c>
      <c r="AM39" s="16">
        <v>90.642700000000005</v>
      </c>
      <c r="AN39" s="16">
        <v>108.3092</v>
      </c>
      <c r="AO39" s="16">
        <v>110.8454</v>
      </c>
      <c r="AP39" s="16">
        <v>112.7758</v>
      </c>
      <c r="AQ39" s="16">
        <v>110.2247</v>
      </c>
      <c r="AR39" s="16">
        <v>100.22190000000001</v>
      </c>
      <c r="AS39" s="16">
        <v>106.02</v>
      </c>
      <c r="AT39" s="16">
        <v>97.054500000000004</v>
      </c>
      <c r="AU39" s="16">
        <v>107.4571</v>
      </c>
      <c r="AV39" s="16">
        <v>102.07080000000001</v>
      </c>
      <c r="AW39" s="16">
        <v>80.741299999999995</v>
      </c>
      <c r="AX39" s="16">
        <v>99.317599999999999</v>
      </c>
      <c r="AY39" s="16">
        <v>84.673299999999998</v>
      </c>
      <c r="AZ39" s="16">
        <v>110.7587</v>
      </c>
      <c r="BA39" s="16">
        <v>105.6725</v>
      </c>
      <c r="BB39" s="17"/>
      <c r="BC39" s="11" t="str">
        <f ca="1">INDIRECT(ADDRESS(1, MATCH(MAX(D39:BA39),D39:BA39,0)+3, 4),TRUE)</f>
        <v>BCS</v>
      </c>
      <c r="BD39" s="11"/>
      <c r="BE39" s="11" t="str">
        <f ca="1">BC39</f>
        <v>BCS</v>
      </c>
    </row>
    <row r="40" spans="1:57" x14ac:dyDescent="0.3">
      <c r="A40" s="27"/>
      <c r="B40" s="26" t="s">
        <v>49</v>
      </c>
      <c r="C40" s="23" t="s">
        <v>23</v>
      </c>
      <c r="D40" s="17">
        <v>38.546999999999997</v>
      </c>
      <c r="E40" s="17">
        <v>18.694099999999999</v>
      </c>
      <c r="F40" s="17">
        <v>44.935000000000002</v>
      </c>
      <c r="G40" s="17">
        <v>44.920699999999997</v>
      </c>
      <c r="H40" s="17">
        <v>37.017299999999999</v>
      </c>
      <c r="I40" s="17">
        <v>17.224499999999999</v>
      </c>
      <c r="J40" s="17">
        <v>43.6004</v>
      </c>
      <c r="K40" s="17">
        <v>43.277299999999997</v>
      </c>
      <c r="L40" s="17">
        <v>37.575200000000002</v>
      </c>
      <c r="M40" s="17">
        <v>17.3581</v>
      </c>
      <c r="N40" s="17">
        <v>45.025199999999998</v>
      </c>
      <c r="O40" s="17">
        <v>43.916499999999999</v>
      </c>
      <c r="P40" s="20">
        <v>31.3919</v>
      </c>
      <c r="Q40" s="20">
        <v>29.561900000000001</v>
      </c>
      <c r="R40" s="20">
        <v>5.4549000000000003</v>
      </c>
      <c r="S40" s="20">
        <v>5.4440999999999997</v>
      </c>
      <c r="T40" s="17">
        <v>5.3249000000000004</v>
      </c>
      <c r="U40" s="17">
        <v>5.3303000000000003</v>
      </c>
      <c r="V40" s="16">
        <v>18.6616</v>
      </c>
      <c r="W40" s="16">
        <v>17.423100000000002</v>
      </c>
      <c r="X40" s="16">
        <v>17.1661</v>
      </c>
      <c r="Y40" s="16">
        <v>16.1188</v>
      </c>
      <c r="Z40" s="16">
        <v>40.956400000000002</v>
      </c>
      <c r="AA40" s="16">
        <v>41.153100000000002</v>
      </c>
      <c r="AB40" s="16">
        <v>10.0245</v>
      </c>
      <c r="AC40" s="16">
        <v>11.035600000000001</v>
      </c>
      <c r="AD40" s="16">
        <v>37.3752</v>
      </c>
      <c r="AE40" s="16">
        <v>22.5273</v>
      </c>
      <c r="AF40" s="16">
        <v>23.995000000000001</v>
      </c>
      <c r="AG40" s="16">
        <v>22.593499999999999</v>
      </c>
      <c r="AH40" s="16">
        <v>41.5471</v>
      </c>
      <c r="AI40" s="16">
        <v>39.768700000000003</v>
      </c>
      <c r="AJ40" s="16">
        <v>9.8782999999999994</v>
      </c>
      <c r="AK40" s="16">
        <v>10.152699999999999</v>
      </c>
      <c r="AL40" s="16">
        <v>35.533000000000001</v>
      </c>
      <c r="AM40" s="16">
        <v>25.846399999999999</v>
      </c>
      <c r="AN40" s="16">
        <v>21.782499999999999</v>
      </c>
      <c r="AO40" s="16">
        <v>21.932500000000001</v>
      </c>
      <c r="AP40" s="16">
        <v>39.354199999999999</v>
      </c>
      <c r="AQ40" s="16">
        <v>40.328200000000002</v>
      </c>
      <c r="AR40" s="16">
        <v>11.2125</v>
      </c>
      <c r="AS40" s="16">
        <v>10.5318</v>
      </c>
      <c r="AT40" s="16">
        <v>35.501300000000001</v>
      </c>
      <c r="AU40" s="16">
        <v>16.0564</v>
      </c>
      <c r="AV40" s="16">
        <v>9.3535000000000004</v>
      </c>
      <c r="AW40" s="16">
        <v>9.3890999999999991</v>
      </c>
      <c r="AX40" s="16">
        <v>39.714300000000001</v>
      </c>
      <c r="AY40" s="16">
        <v>24.930599999999998</v>
      </c>
      <c r="AZ40" s="16">
        <v>35.776600000000002</v>
      </c>
      <c r="BA40" s="16">
        <v>34.557499999999997</v>
      </c>
      <c r="BB40" s="17"/>
      <c r="BC40" s="11" t="str">
        <f ca="1">INDIRECT(ADDRESS(1, MATCH(MAX(D40:BA40),D40:BA40,0)+3, 4),TRUE)</f>
        <v>DAG2REPW</v>
      </c>
      <c r="BD40" s="11" t="str">
        <f ca="1">BC40</f>
        <v>DAG2REPW</v>
      </c>
      <c r="BE40" s="11"/>
    </row>
    <row r="41" spans="1:57" x14ac:dyDescent="0.3">
      <c r="A41" s="27"/>
      <c r="B41" s="27"/>
      <c r="C41" s="23" t="s">
        <v>84</v>
      </c>
      <c r="D41" s="17">
        <v>188.53870000000001</v>
      </c>
      <c r="E41" s="17">
        <v>186.15520000000001</v>
      </c>
      <c r="F41" s="17">
        <v>296.8734</v>
      </c>
      <c r="G41" s="17">
        <v>300.81420000000003</v>
      </c>
      <c r="H41" s="17">
        <v>269.47399999999999</v>
      </c>
      <c r="I41" s="17">
        <v>268.3073</v>
      </c>
      <c r="J41" s="17">
        <v>301.27100000000002</v>
      </c>
      <c r="K41" s="17">
        <v>304.07900000000001</v>
      </c>
      <c r="L41" s="17">
        <v>269.2645</v>
      </c>
      <c r="M41" s="17">
        <v>272.29090000000002</v>
      </c>
      <c r="N41" s="17">
        <v>296.01749999999998</v>
      </c>
      <c r="O41" s="17">
        <v>300.19159999999999</v>
      </c>
      <c r="P41" s="20">
        <v>311.91669999999999</v>
      </c>
      <c r="Q41" s="20">
        <v>304.96730000000002</v>
      </c>
      <c r="R41" s="20">
        <v>190.0284</v>
      </c>
      <c r="S41" s="20">
        <v>185.971</v>
      </c>
      <c r="T41" s="17">
        <v>186.7782</v>
      </c>
      <c r="U41" s="17">
        <v>188.22450000000001</v>
      </c>
      <c r="V41" s="16">
        <v>186.14439999999999</v>
      </c>
      <c r="W41" s="16">
        <v>188.7012</v>
      </c>
      <c r="X41" s="16">
        <v>280.07330000000002</v>
      </c>
      <c r="Y41" s="16">
        <v>281.98180000000002</v>
      </c>
      <c r="Z41" s="16">
        <v>279.46280000000002</v>
      </c>
      <c r="AA41" s="16">
        <v>281.95729999999998</v>
      </c>
      <c r="AB41" s="16">
        <v>272.1859</v>
      </c>
      <c r="AC41" s="16">
        <v>274.13409999999999</v>
      </c>
      <c r="AD41" s="16">
        <v>266.87389999999999</v>
      </c>
      <c r="AE41" s="16">
        <v>274.04390000000001</v>
      </c>
      <c r="AF41" s="16">
        <v>301.67520000000002</v>
      </c>
      <c r="AG41" s="16">
        <v>308.60590000000002</v>
      </c>
      <c r="AH41" s="16">
        <v>304.81310000000002</v>
      </c>
      <c r="AI41" s="16">
        <v>305.5532</v>
      </c>
      <c r="AJ41" s="16">
        <v>270.50490000000002</v>
      </c>
      <c r="AK41" s="16">
        <v>275.36540000000002</v>
      </c>
      <c r="AL41" s="16">
        <v>265.19470000000001</v>
      </c>
      <c r="AM41" s="16">
        <v>269.79899999999998</v>
      </c>
      <c r="AN41" s="16">
        <v>301.48610000000002</v>
      </c>
      <c r="AO41" s="16">
        <v>303.55430000000001</v>
      </c>
      <c r="AP41" s="16">
        <v>306.8965</v>
      </c>
      <c r="AQ41" s="16">
        <v>300.0478</v>
      </c>
      <c r="AR41" s="16">
        <v>270.32060000000001</v>
      </c>
      <c r="AS41" s="16">
        <v>274.84719999999999</v>
      </c>
      <c r="AT41" s="16">
        <v>264.30489999999998</v>
      </c>
      <c r="AU41" s="16">
        <v>184.54640000000001</v>
      </c>
      <c r="AV41" s="16">
        <v>249.0797</v>
      </c>
      <c r="AW41" s="16">
        <v>246.69839999999999</v>
      </c>
      <c r="AX41" s="16">
        <v>270.13529999999997</v>
      </c>
      <c r="AY41" s="16">
        <v>275.78429999999997</v>
      </c>
      <c r="AZ41" s="16">
        <v>304.65570000000002</v>
      </c>
      <c r="BA41" s="16">
        <v>292.72309999999999</v>
      </c>
      <c r="BB41" s="17"/>
      <c r="BC41" s="11" t="str">
        <f ca="1">INDIRECT(ADDRESS(1, MATCH(MAX(D41:BA41),D41:BA41,0)+3, 4),TRUE)</f>
        <v>BCS</v>
      </c>
      <c r="BD41" s="11"/>
      <c r="BE41" s="11" t="str">
        <f ca="1">BC41</f>
        <v>BCS</v>
      </c>
    </row>
    <row r="42" spans="1:57" x14ac:dyDescent="0.3">
      <c r="B42" s="12"/>
      <c r="C42" s="23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20"/>
      <c r="Q42" s="20"/>
      <c r="R42" s="20"/>
      <c r="S42" s="20"/>
      <c r="T42" s="17"/>
      <c r="U42" s="17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7"/>
      <c r="BC42" s="11"/>
      <c r="BD42" s="11"/>
      <c r="BE42" s="11"/>
    </row>
    <row r="43" spans="1:57" ht="16.2" customHeight="1" x14ac:dyDescent="0.3">
      <c r="A43" s="38" t="s">
        <v>76</v>
      </c>
      <c r="B43" s="26" t="s">
        <v>36</v>
      </c>
      <c r="C43" s="23" t="s">
        <v>23</v>
      </c>
      <c r="D43" s="17">
        <v>8.0436999999999994</v>
      </c>
      <c r="E43" s="17">
        <v>9.0059000000000005</v>
      </c>
      <c r="F43" s="17">
        <v>11.3965</v>
      </c>
      <c r="G43" s="17">
        <v>9.1088000000000005</v>
      </c>
      <c r="H43" s="17">
        <v>8.1853999999999996</v>
      </c>
      <c r="I43" s="17">
        <v>10.851599999999999</v>
      </c>
      <c r="J43" s="17">
        <v>10.686</v>
      </c>
      <c r="K43" s="17">
        <v>10.547800000000001</v>
      </c>
      <c r="L43" s="17">
        <v>7.9131</v>
      </c>
      <c r="M43" s="17">
        <v>10.0184</v>
      </c>
      <c r="N43" s="17">
        <v>9.8096999999999994</v>
      </c>
      <c r="O43" s="17">
        <v>9.3224</v>
      </c>
      <c r="P43" s="20">
        <v>5.7716000000000003</v>
      </c>
      <c r="Q43" s="20">
        <v>4.8479000000000001</v>
      </c>
      <c r="R43" s="20">
        <v>1.7685</v>
      </c>
      <c r="S43" s="20">
        <v>2.2059000000000002</v>
      </c>
      <c r="T43" s="17">
        <v>1.7643</v>
      </c>
      <c r="U43" s="17">
        <v>2.1351</v>
      </c>
      <c r="V43" s="16">
        <v>7.6284000000000001</v>
      </c>
      <c r="W43" s="16">
        <v>0.50409999999999999</v>
      </c>
      <c r="X43" s="16">
        <v>2.3433999999999999</v>
      </c>
      <c r="Y43" s="16">
        <v>2.1808999999999998</v>
      </c>
      <c r="Z43" s="16">
        <v>8.9243000000000006</v>
      </c>
      <c r="AA43" s="16">
        <v>8.6590000000000007</v>
      </c>
      <c r="AB43" s="16">
        <v>1.9414</v>
      </c>
      <c r="AC43" s="16">
        <v>3.1747000000000001</v>
      </c>
      <c r="AD43" s="16">
        <v>7.0796000000000001</v>
      </c>
      <c r="AE43" s="16">
        <v>0.40410000000000001</v>
      </c>
      <c r="AF43" s="16">
        <v>4.6921999999999997</v>
      </c>
      <c r="AG43" s="16">
        <v>4.7149999999999999</v>
      </c>
      <c r="AH43" s="16">
        <v>12.0341</v>
      </c>
      <c r="AI43" s="16">
        <v>12.5646</v>
      </c>
      <c r="AJ43" s="16">
        <v>1.8976</v>
      </c>
      <c r="AK43" s="16">
        <v>2.9893000000000001</v>
      </c>
      <c r="AL43" s="16">
        <v>7.2024999999999997</v>
      </c>
      <c r="AM43" s="16">
        <v>0.40620000000000001</v>
      </c>
      <c r="AN43" s="16">
        <v>4.8545999999999996</v>
      </c>
      <c r="AO43" s="16">
        <v>4.7530999999999999</v>
      </c>
      <c r="AP43" s="16">
        <v>12.2529</v>
      </c>
      <c r="AQ43" s="16">
        <v>12.757999999999999</v>
      </c>
      <c r="AR43" s="16">
        <v>3.8090000000000002</v>
      </c>
      <c r="AS43" s="16">
        <v>3.5985</v>
      </c>
      <c r="AT43" s="16">
        <v>7.1679000000000004</v>
      </c>
      <c r="AU43" s="16">
        <v>10.356199999999999</v>
      </c>
      <c r="AV43" s="16">
        <v>4.3193999999999999</v>
      </c>
      <c r="AW43" s="16">
        <v>1.8789</v>
      </c>
      <c r="AX43" s="16">
        <v>9.1317000000000004</v>
      </c>
      <c r="AY43" s="16">
        <v>2.1288</v>
      </c>
      <c r="AZ43" s="16">
        <v>1.7892999999999999</v>
      </c>
      <c r="BA43" s="16">
        <v>12.029</v>
      </c>
      <c r="BB43" s="17"/>
      <c r="BC43" s="11" t="str">
        <f ca="1">INDIRECT(ADDRESS(1, MATCH(MAX(D43:BA43),D43:BA43,0)+3, 4),TRUE)</f>
        <v>DAG2RDPW</v>
      </c>
      <c r="BD43" s="11" t="str">
        <f t="shared" ref="BD43" ca="1" si="17">BC43</f>
        <v>DAG2RDPW</v>
      </c>
      <c r="BE43" s="11"/>
    </row>
    <row r="44" spans="1:57" x14ac:dyDescent="0.3">
      <c r="A44" s="27"/>
      <c r="B44" s="27"/>
      <c r="C44" s="23" t="s">
        <v>84</v>
      </c>
      <c r="D44" s="17">
        <v>69.988799999999998</v>
      </c>
      <c r="E44" s="17">
        <v>77.355699999999999</v>
      </c>
      <c r="F44" s="17">
        <v>99.445999999999998</v>
      </c>
      <c r="G44" s="17">
        <v>100.11490000000001</v>
      </c>
      <c r="H44" s="17">
        <v>68.799400000000006</v>
      </c>
      <c r="I44" s="17">
        <v>80.561400000000006</v>
      </c>
      <c r="J44" s="17">
        <v>101.4855</v>
      </c>
      <c r="K44" s="17">
        <v>103.0645</v>
      </c>
      <c r="L44" s="17">
        <v>69.511799999999994</v>
      </c>
      <c r="M44" s="17">
        <v>73.583100000000002</v>
      </c>
      <c r="N44" s="17">
        <v>102.8462</v>
      </c>
      <c r="O44" s="17">
        <v>102.86199999999999</v>
      </c>
      <c r="P44" s="20">
        <v>100.98009999999999</v>
      </c>
      <c r="Q44" s="20">
        <v>100.8783</v>
      </c>
      <c r="R44" s="20">
        <v>69.305599999999998</v>
      </c>
      <c r="S44" s="20">
        <v>70.624099999999999</v>
      </c>
      <c r="T44" s="17">
        <v>68.743200000000002</v>
      </c>
      <c r="U44" s="17">
        <v>70.190899999999999</v>
      </c>
      <c r="V44" s="16">
        <v>70.742800000000003</v>
      </c>
      <c r="W44" s="16">
        <v>70.428299999999993</v>
      </c>
      <c r="X44" s="16">
        <v>71.442700000000002</v>
      </c>
      <c r="Y44" s="16">
        <v>72.584199999999996</v>
      </c>
      <c r="Z44" s="16">
        <v>71.984300000000005</v>
      </c>
      <c r="AA44" s="16">
        <v>71.865600000000001</v>
      </c>
      <c r="AB44" s="16">
        <v>69.865899999999996</v>
      </c>
      <c r="AC44" s="16">
        <v>83.791600000000003</v>
      </c>
      <c r="AD44" s="16">
        <v>69.913799999999995</v>
      </c>
      <c r="AE44" s="16">
        <v>92.406300000000002</v>
      </c>
      <c r="AF44" s="16">
        <v>103.42</v>
      </c>
      <c r="AG44" s="16">
        <v>103.49160000000001</v>
      </c>
      <c r="AH44" s="16">
        <v>102.9423</v>
      </c>
      <c r="AI44" s="16">
        <v>105.5009</v>
      </c>
      <c r="AJ44" s="16">
        <v>68.893100000000004</v>
      </c>
      <c r="AK44" s="16">
        <v>77.838700000000003</v>
      </c>
      <c r="AL44" s="16">
        <v>68.688999999999993</v>
      </c>
      <c r="AM44" s="16">
        <v>92.633300000000006</v>
      </c>
      <c r="AN44" s="16">
        <v>103.4708</v>
      </c>
      <c r="AO44" s="16">
        <v>102.89790000000001</v>
      </c>
      <c r="AP44" s="16">
        <v>102.43429999999999</v>
      </c>
      <c r="AQ44" s="16">
        <v>103.6033</v>
      </c>
      <c r="AR44" s="16">
        <v>97.513199999999998</v>
      </c>
      <c r="AS44" s="16">
        <v>95.812299999999993</v>
      </c>
      <c r="AT44" s="16">
        <v>97.417000000000002</v>
      </c>
      <c r="AU44" s="16">
        <v>97.96</v>
      </c>
      <c r="AV44" s="16">
        <v>100.4391</v>
      </c>
      <c r="AW44" s="16">
        <v>73.457999999999998</v>
      </c>
      <c r="AX44" s="16">
        <v>99.912499999999994</v>
      </c>
      <c r="AY44" s="16">
        <v>87.409499999999994</v>
      </c>
      <c r="AZ44" s="16">
        <v>69.040999999999997</v>
      </c>
      <c r="BA44" s="16">
        <v>104.4663</v>
      </c>
      <c r="BB44" s="17"/>
      <c r="BC44" s="11" t="str">
        <f ca="1">INDIRECT(ADDRESS(1, MATCH(MAX(D44:BA44),D44:BA44,0)+3, 4),TRUE)</f>
        <v>DAG1RDPW</v>
      </c>
      <c r="BD44" s="11"/>
      <c r="BE44" s="11" t="str">
        <f t="shared" ref="BE44" ca="1" si="18">BC44</f>
        <v>DAG1RDPW</v>
      </c>
    </row>
    <row r="45" spans="1:57" x14ac:dyDescent="0.3">
      <c r="A45" s="27"/>
      <c r="B45" s="26" t="s">
        <v>49</v>
      </c>
      <c r="C45" s="23" t="s">
        <v>23</v>
      </c>
      <c r="D45" s="17">
        <v>18.538900000000002</v>
      </c>
      <c r="E45" s="17">
        <v>16.5059</v>
      </c>
      <c r="F45" s="17">
        <v>32.3127</v>
      </c>
      <c r="G45" s="17">
        <v>33.918500000000002</v>
      </c>
      <c r="H45" s="17">
        <v>17.6433</v>
      </c>
      <c r="I45" s="17">
        <v>17.372499999999999</v>
      </c>
      <c r="J45" s="17">
        <v>28.628299999999999</v>
      </c>
      <c r="K45" s="17">
        <v>30.4236</v>
      </c>
      <c r="L45" s="17">
        <v>19.019100000000002</v>
      </c>
      <c r="M45" s="17">
        <v>18.831399999999999</v>
      </c>
      <c r="N45" s="17">
        <v>29.340199999999999</v>
      </c>
      <c r="O45" s="17">
        <v>28.0121</v>
      </c>
      <c r="P45" s="20">
        <v>14.3866</v>
      </c>
      <c r="Q45" s="20">
        <v>12.763400000000001</v>
      </c>
      <c r="R45" s="20">
        <v>5.2111999999999998</v>
      </c>
      <c r="S45" s="20">
        <v>5.7637</v>
      </c>
      <c r="T45" s="17">
        <v>5.4983000000000004</v>
      </c>
      <c r="U45" s="17">
        <v>5.4927999999999999</v>
      </c>
      <c r="V45" s="16">
        <v>18.722999999999999</v>
      </c>
      <c r="W45" s="16">
        <v>16.639500000000002</v>
      </c>
      <c r="X45" s="16">
        <v>6.1807999999999996</v>
      </c>
      <c r="Y45" s="16">
        <v>5.9478999999999997</v>
      </c>
      <c r="Z45" s="16">
        <v>21.889900000000001</v>
      </c>
      <c r="AA45" s="16">
        <v>22.1282</v>
      </c>
      <c r="AB45" s="16">
        <v>5.6986999999999997</v>
      </c>
      <c r="AC45" s="16">
        <v>5.7366000000000001</v>
      </c>
      <c r="AD45" s="16">
        <v>29.971499999999999</v>
      </c>
      <c r="AE45" s="16">
        <v>22.2653</v>
      </c>
      <c r="AF45" s="16">
        <v>12.8218</v>
      </c>
      <c r="AG45" s="16">
        <v>13.9452</v>
      </c>
      <c r="AH45" s="16">
        <v>34.338900000000002</v>
      </c>
      <c r="AI45" s="16">
        <v>31.0029</v>
      </c>
      <c r="AJ45" s="16">
        <v>5.8666</v>
      </c>
      <c r="AK45" s="16">
        <v>5.5632999999999999</v>
      </c>
      <c r="AL45" s="16">
        <v>29.128</v>
      </c>
      <c r="AM45" s="16">
        <v>24.271599999999999</v>
      </c>
      <c r="AN45" s="16">
        <v>11.5181</v>
      </c>
      <c r="AO45" s="16">
        <v>15.007</v>
      </c>
      <c r="AP45" s="16">
        <v>36.437199999999997</v>
      </c>
      <c r="AQ45" s="16">
        <v>31.301100000000002</v>
      </c>
      <c r="AR45" s="16">
        <v>8.3816000000000006</v>
      </c>
      <c r="AS45" s="16">
        <v>5.4494999999999996</v>
      </c>
      <c r="AT45" s="16">
        <v>33.101599999999998</v>
      </c>
      <c r="AU45" s="16">
        <v>13.4999</v>
      </c>
      <c r="AV45" s="16">
        <v>8.2623999999999995</v>
      </c>
      <c r="AW45" s="16">
        <v>6.5834000000000001</v>
      </c>
      <c r="AX45" s="16">
        <v>35.601599999999998</v>
      </c>
      <c r="AY45" s="16">
        <v>25.815899999999999</v>
      </c>
      <c r="AZ45" s="16">
        <v>6.2079000000000004</v>
      </c>
      <c r="BA45" s="16">
        <v>38.058999999999997</v>
      </c>
      <c r="BB45" s="17"/>
      <c r="BC45" s="11" t="str">
        <f ca="1">INDIRECT(ADDRESS(1, MATCH(MAX(D45:BA45),D45:BA45,0)+3, 4),TRUE)</f>
        <v>Random</v>
      </c>
      <c r="BD45" s="11" t="str">
        <f t="shared" ref="BD45" ca="1" si="19">BC45</f>
        <v>Random</v>
      </c>
      <c r="BE45" s="11"/>
    </row>
    <row r="46" spans="1:57" x14ac:dyDescent="0.3">
      <c r="A46" s="27"/>
      <c r="B46" s="27"/>
      <c r="C46" s="23" t="s">
        <v>84</v>
      </c>
      <c r="D46" s="17">
        <v>187.5582</v>
      </c>
      <c r="E46" s="17">
        <v>185.85730000000001</v>
      </c>
      <c r="F46" s="17">
        <v>273.74329999999998</v>
      </c>
      <c r="G46" s="17">
        <v>274.88099999999997</v>
      </c>
      <c r="H46" s="17">
        <v>187.03280000000001</v>
      </c>
      <c r="I46" s="17">
        <v>185.1422</v>
      </c>
      <c r="J46" s="17">
        <v>276.09789999999998</v>
      </c>
      <c r="K46" s="17">
        <v>275.72539999999998</v>
      </c>
      <c r="L46" s="17">
        <v>190.38589999999999</v>
      </c>
      <c r="M46" s="17">
        <v>185.7218</v>
      </c>
      <c r="N46" s="17">
        <v>274.625</v>
      </c>
      <c r="O46" s="17">
        <v>276.20119999999997</v>
      </c>
      <c r="P46" s="20">
        <v>272.23970000000003</v>
      </c>
      <c r="Q46" s="20">
        <v>272.58819999999997</v>
      </c>
      <c r="R46" s="20">
        <v>186.50190000000001</v>
      </c>
      <c r="S46" s="20">
        <v>186.29599999999999</v>
      </c>
      <c r="T46" s="17">
        <v>186.88650000000001</v>
      </c>
      <c r="U46" s="17">
        <v>189.0641</v>
      </c>
      <c r="V46" s="16">
        <v>188.31120000000001</v>
      </c>
      <c r="W46" s="16">
        <v>187.48240000000001</v>
      </c>
      <c r="X46" s="16">
        <v>190.49959999999999</v>
      </c>
      <c r="Y46" s="16">
        <v>191.85390000000001</v>
      </c>
      <c r="Z46" s="16">
        <v>190.84630000000001</v>
      </c>
      <c r="AA46" s="16">
        <v>192.3143</v>
      </c>
      <c r="AB46" s="16">
        <v>185.18559999999999</v>
      </c>
      <c r="AC46" s="16">
        <v>186.5506</v>
      </c>
      <c r="AD46" s="16">
        <v>187.5257</v>
      </c>
      <c r="AE46" s="16">
        <v>186.85400000000001</v>
      </c>
      <c r="AF46" s="16">
        <v>275.05470000000003</v>
      </c>
      <c r="AG46" s="16">
        <v>280.18849999999998</v>
      </c>
      <c r="AH46" s="16">
        <v>279.34719999999999</v>
      </c>
      <c r="AI46" s="16">
        <v>278.1943</v>
      </c>
      <c r="AJ46" s="16">
        <v>183.04580000000001</v>
      </c>
      <c r="AK46" s="16">
        <v>185.36429999999999</v>
      </c>
      <c r="AL46" s="16">
        <v>186.90280000000001</v>
      </c>
      <c r="AM46" s="16">
        <v>186.75649999999999</v>
      </c>
      <c r="AN46" s="16">
        <v>278.57350000000002</v>
      </c>
      <c r="AO46" s="16">
        <v>278.60969999999998</v>
      </c>
      <c r="AP46" s="16">
        <v>280.83710000000002</v>
      </c>
      <c r="AQ46" s="16">
        <v>275.334</v>
      </c>
      <c r="AR46" s="16">
        <v>261.96890000000002</v>
      </c>
      <c r="AS46" s="16">
        <v>188.69579999999999</v>
      </c>
      <c r="AT46" s="16">
        <v>265.85169999999999</v>
      </c>
      <c r="AU46" s="16">
        <v>186.9136</v>
      </c>
      <c r="AV46" s="16">
        <v>252.1259</v>
      </c>
      <c r="AW46" s="16">
        <v>244.57550000000001</v>
      </c>
      <c r="AX46" s="16">
        <v>274.62720000000002</v>
      </c>
      <c r="AY46" s="16">
        <v>268.1422</v>
      </c>
      <c r="AZ46" s="16">
        <v>186.399</v>
      </c>
      <c r="BA46" s="16">
        <v>297.80970000000002</v>
      </c>
      <c r="BB46" s="17"/>
      <c r="BC46" s="11" t="str">
        <f ca="1">INDIRECT(ADDRESS(1, MATCH(MAX(D46:BA46),D46:BA46,0)+3, 4),TRUE)</f>
        <v>Random</v>
      </c>
      <c r="BD46" s="11"/>
      <c r="BE46" s="11" t="str">
        <f t="shared" ref="BE46" ca="1" si="20">BC46</f>
        <v>Random</v>
      </c>
    </row>
    <row r="47" spans="1:57" x14ac:dyDescent="0.3">
      <c r="A47" s="30" t="s">
        <v>60</v>
      </c>
      <c r="B47" s="27"/>
      <c r="C47" s="27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22"/>
      <c r="Q47" s="22"/>
      <c r="R47" s="22"/>
      <c r="S47" s="22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7"/>
      <c r="BC47" s="11"/>
      <c r="BD47" s="11"/>
      <c r="BE47" s="11"/>
    </row>
    <row r="48" spans="1:57" ht="16.2" customHeight="1" x14ac:dyDescent="0.3">
      <c r="A48" s="31" t="s">
        <v>75</v>
      </c>
      <c r="B48" s="26" t="s">
        <v>36</v>
      </c>
      <c r="C48" s="23" t="s">
        <v>23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20"/>
      <c r="Q48" s="20"/>
      <c r="R48" s="20"/>
      <c r="S48" s="20"/>
      <c r="T48" s="17"/>
      <c r="U48" s="17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7"/>
      <c r="BC48" s="11"/>
      <c r="BD48" s="11"/>
      <c r="BE48" s="11"/>
    </row>
    <row r="49" spans="1:57" x14ac:dyDescent="0.3">
      <c r="A49" s="27"/>
      <c r="B49" s="27"/>
      <c r="C49" s="23" t="s">
        <v>84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20"/>
      <c r="Q49" s="20"/>
      <c r="R49" s="20"/>
      <c r="S49" s="20"/>
      <c r="T49" s="17"/>
      <c r="U49" s="17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7"/>
      <c r="BC49" s="11"/>
      <c r="BD49" s="11"/>
      <c r="BE49" s="11"/>
    </row>
    <row r="50" spans="1:57" x14ac:dyDescent="0.3">
      <c r="A50" s="27"/>
      <c r="B50" s="26" t="s">
        <v>49</v>
      </c>
      <c r="C50" s="23" t="s">
        <v>23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20"/>
      <c r="Q50" s="20"/>
      <c r="R50" s="20"/>
      <c r="S50" s="20"/>
      <c r="T50" s="17"/>
      <c r="U50" s="17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7"/>
      <c r="BC50" s="11"/>
      <c r="BD50" s="11"/>
      <c r="BE50" s="11"/>
    </row>
    <row r="51" spans="1:57" x14ac:dyDescent="0.3">
      <c r="A51" s="27"/>
      <c r="B51" s="27"/>
      <c r="C51" s="23" t="s">
        <v>84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20"/>
      <c r="Q51" s="20"/>
      <c r="R51" s="20"/>
      <c r="S51" s="20"/>
      <c r="T51" s="17"/>
      <c r="U51" s="17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7"/>
      <c r="BC51" s="11"/>
      <c r="BD51" s="11"/>
      <c r="BE51" s="11"/>
    </row>
    <row r="52" spans="1:57" x14ac:dyDescent="0.3">
      <c r="B52" s="12"/>
      <c r="C52" s="23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20"/>
      <c r="Q52" s="20"/>
      <c r="R52" s="20"/>
      <c r="S52" s="20"/>
      <c r="T52" s="17"/>
      <c r="U52" s="17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7"/>
      <c r="BC52" s="11"/>
      <c r="BD52" s="11"/>
      <c r="BE52" s="11"/>
    </row>
    <row r="53" spans="1:57" ht="16.2" customHeight="1" x14ac:dyDescent="0.3">
      <c r="A53" s="38" t="s">
        <v>76</v>
      </c>
      <c r="B53" s="26" t="s">
        <v>36</v>
      </c>
      <c r="C53" s="23" t="s">
        <v>23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20"/>
      <c r="Q53" s="20"/>
      <c r="R53" s="20"/>
      <c r="S53" s="20"/>
      <c r="T53" s="17"/>
      <c r="U53" s="17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7"/>
      <c r="BC53" s="11"/>
      <c r="BD53" s="11"/>
      <c r="BE53" s="11"/>
    </row>
    <row r="54" spans="1:57" x14ac:dyDescent="0.3">
      <c r="A54" s="27"/>
      <c r="B54" s="27"/>
      <c r="C54" s="23" t="s">
        <v>84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20"/>
      <c r="Q54" s="20"/>
      <c r="R54" s="20"/>
      <c r="S54" s="20"/>
      <c r="T54" s="17"/>
      <c r="U54" s="17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7"/>
      <c r="BC54" s="11"/>
      <c r="BD54" s="11"/>
      <c r="BE54" s="11"/>
    </row>
    <row r="55" spans="1:57" x14ac:dyDescent="0.3">
      <c r="A55" s="27"/>
      <c r="B55" s="26" t="s">
        <v>49</v>
      </c>
      <c r="C55" s="23" t="s">
        <v>23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20"/>
      <c r="Q55" s="20"/>
      <c r="R55" s="20"/>
      <c r="S55" s="20"/>
      <c r="T55" s="17"/>
      <c r="U55" s="17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7"/>
      <c r="BC55" s="11"/>
      <c r="BD55" s="11"/>
      <c r="BE55" s="11"/>
    </row>
    <row r="56" spans="1:57" x14ac:dyDescent="0.3">
      <c r="A56" s="27"/>
      <c r="B56" s="27"/>
      <c r="C56" s="23" t="s">
        <v>84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20"/>
      <c r="Q56" s="20"/>
      <c r="R56" s="20"/>
      <c r="S56" s="20"/>
      <c r="T56" s="17"/>
      <c r="U56" s="17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7"/>
      <c r="BC56" s="11"/>
      <c r="BD56" s="11"/>
      <c r="BE56" s="11"/>
    </row>
  </sheetData>
  <mergeCells count="89">
    <mergeCell ref="S1:S2"/>
    <mergeCell ref="A53:A56"/>
    <mergeCell ref="B53:B54"/>
    <mergeCell ref="B55:B56"/>
    <mergeCell ref="A43:A46"/>
    <mergeCell ref="B43:B44"/>
    <mergeCell ref="B45:B46"/>
    <mergeCell ref="A47:C47"/>
    <mergeCell ref="A48:A51"/>
    <mergeCell ref="B48:B49"/>
    <mergeCell ref="B50:B51"/>
    <mergeCell ref="A33:A36"/>
    <mergeCell ref="B33:B34"/>
    <mergeCell ref="B35:B36"/>
    <mergeCell ref="A37:C37"/>
    <mergeCell ref="A38:A4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A13:A16"/>
    <mergeCell ref="B13:B14"/>
    <mergeCell ref="B15:B16"/>
    <mergeCell ref="A17:C17"/>
    <mergeCell ref="A18:A21"/>
    <mergeCell ref="B18:B19"/>
    <mergeCell ref="B20:B21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6:C6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I1:I2"/>
    <mergeCell ref="J1:J2"/>
    <mergeCell ref="K1:K2"/>
    <mergeCell ref="L1:L2"/>
    <mergeCell ref="M1:M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BA1:BA2"/>
    <mergeCell ref="A7:C7"/>
    <mergeCell ref="A8:A11"/>
    <mergeCell ref="B8:B9"/>
    <mergeCell ref="B10:B11"/>
    <mergeCell ref="AV1:AV2"/>
    <mergeCell ref="AW1:AW2"/>
    <mergeCell ref="AX1:AX2"/>
    <mergeCell ref="AY1:AY2"/>
    <mergeCell ref="AZ1:AZ2"/>
    <mergeCell ref="AQ1:AQ2"/>
    <mergeCell ref="AR1:AR2"/>
    <mergeCell ref="AS1:AS2"/>
    <mergeCell ref="AT1:AT2"/>
    <mergeCell ref="AU1:AU2"/>
    <mergeCell ref="AL1:AL2"/>
  </mergeCells>
  <phoneticPr fontId="1" type="noConversion"/>
  <conditionalFormatting sqref="BC57:BE1048576 BC1:BE7">
    <cfRule type="containsText" dxfId="863" priority="7" operator="containsText" text="EPW">
      <formula>NOT(ISERROR(SEARCH("EPW",BC1)))</formula>
    </cfRule>
    <cfRule type="containsText" dxfId="862" priority="8" operator="containsText" text="MIOA">
      <formula>NOT(ISERROR(SEARCH("MIOA",BC1)))</formula>
    </cfRule>
    <cfRule type="containsText" dxfId="861" priority="9" operator="containsText" text="DAG">
      <formula>NOT(ISERROR(SEARCH("DAG",BC1)))</formula>
    </cfRule>
  </conditionalFormatting>
  <conditionalFormatting sqref="BC8:BE17 BC27:BE56">
    <cfRule type="containsText" dxfId="860" priority="4" operator="containsText" text="EPW">
      <formula>NOT(ISERROR(SEARCH("EPW",BC8)))</formula>
    </cfRule>
    <cfRule type="containsText" dxfId="859" priority="5" operator="containsText" text="MIOA">
      <formula>NOT(ISERROR(SEARCH("MIOA",BC8)))</formula>
    </cfRule>
    <cfRule type="containsText" dxfId="858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857" priority="15" rank="1"/>
    <cfRule type="top10" dxfId="856" priority="16" rank="2"/>
    <cfRule type="top10" dxfId="855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854" priority="19" rank="1"/>
    <cfRule type="top10" dxfId="853" priority="20" rank="2"/>
    <cfRule type="top10" dxfId="852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851" priority="23" rank="1"/>
    <cfRule type="top10" dxfId="850" priority="24" rank="2"/>
    <cfRule type="top10" dxfId="849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848" priority="27" rank="1"/>
    <cfRule type="top10" dxfId="847" priority="28" rank="2"/>
    <cfRule type="top10" dxfId="846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845" priority="31" rank="1"/>
    <cfRule type="top10" dxfId="844" priority="32" rank="2"/>
    <cfRule type="top10" dxfId="843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842" priority="35" rank="1"/>
    <cfRule type="top10" dxfId="841" priority="36" rank="2"/>
    <cfRule type="top10" dxfId="840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839" priority="39" rank="1"/>
    <cfRule type="top10" dxfId="838" priority="40" rank="2"/>
    <cfRule type="top10" dxfId="837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836" priority="43" rank="1"/>
    <cfRule type="top10" dxfId="835" priority="44" rank="2"/>
    <cfRule type="top10" dxfId="834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833" priority="47" rank="1"/>
    <cfRule type="top10" dxfId="832" priority="48" rank="2"/>
    <cfRule type="top10" dxfId="831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830" priority="51" rank="1"/>
    <cfRule type="top10" dxfId="829" priority="52" rank="2"/>
    <cfRule type="top10" dxfId="828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827" priority="55" rank="1"/>
    <cfRule type="top10" dxfId="826" priority="56" rank="2"/>
    <cfRule type="top10" dxfId="825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824" priority="59" rank="1"/>
    <cfRule type="top10" dxfId="823" priority="60" rank="2"/>
    <cfRule type="top10" dxfId="822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821" priority="63" rank="1"/>
    <cfRule type="top10" dxfId="820" priority="64" rank="2"/>
    <cfRule type="top10" dxfId="819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818" priority="67" rank="1"/>
    <cfRule type="top10" dxfId="817" priority="68" rank="2"/>
    <cfRule type="top10" dxfId="816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815" priority="71" rank="1"/>
    <cfRule type="top10" dxfId="814" priority="72" rank="2"/>
    <cfRule type="top10" dxfId="813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812" priority="75" rank="1"/>
    <cfRule type="top10" dxfId="811" priority="76" rank="2"/>
    <cfRule type="top10" dxfId="810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809" priority="79" rank="1"/>
    <cfRule type="top10" dxfId="808" priority="80" rank="2"/>
    <cfRule type="top10" dxfId="807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806" priority="83" rank="1"/>
    <cfRule type="top10" dxfId="805" priority="84" rank="2"/>
    <cfRule type="top10" dxfId="804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803" priority="87" rank="1"/>
    <cfRule type="top10" dxfId="802" priority="88" rank="2"/>
    <cfRule type="top10" dxfId="801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800" priority="91" rank="1"/>
    <cfRule type="top10" dxfId="799" priority="92" rank="2"/>
    <cfRule type="top10" dxfId="798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797" priority="95" rank="1"/>
    <cfRule type="top10" dxfId="796" priority="96" rank="2"/>
    <cfRule type="top10" dxfId="795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794" priority="99" rank="1"/>
    <cfRule type="top10" dxfId="793" priority="100" rank="2"/>
    <cfRule type="top10" dxfId="792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791" priority="103" rank="1"/>
    <cfRule type="top10" dxfId="790" priority="104" rank="2"/>
    <cfRule type="top10" dxfId="789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788" priority="107" rank="1"/>
    <cfRule type="top10" dxfId="787" priority="108" rank="2"/>
    <cfRule type="top10" dxfId="786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785" priority="111" rank="1"/>
    <cfRule type="top10" dxfId="784" priority="112" rank="2"/>
    <cfRule type="top10" dxfId="783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782" priority="115" rank="1"/>
    <cfRule type="top10" dxfId="781" priority="116" rank="2"/>
    <cfRule type="top10" dxfId="780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779" priority="119" rank="1"/>
    <cfRule type="top10" dxfId="778" priority="120" rank="2"/>
    <cfRule type="top10" dxfId="777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776" priority="123" rank="1"/>
    <cfRule type="top10" dxfId="775" priority="124" rank="2"/>
    <cfRule type="top10" dxfId="774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773" priority="127" rank="1"/>
    <cfRule type="top10" dxfId="772" priority="128" rank="2"/>
    <cfRule type="top10" dxfId="771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770" priority="131" rank="1"/>
    <cfRule type="top10" dxfId="769" priority="132" rank="2"/>
    <cfRule type="top10" dxfId="768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767" priority="135" rank="1"/>
    <cfRule type="top10" dxfId="766" priority="136" rank="2"/>
    <cfRule type="top10" dxfId="765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764" priority="139" rank="1"/>
    <cfRule type="top10" dxfId="763" priority="140" rank="2"/>
    <cfRule type="top10" dxfId="762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761" priority="143" rank="1"/>
    <cfRule type="top10" dxfId="760" priority="144" rank="2"/>
    <cfRule type="top10" dxfId="759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758" priority="147" rank="1"/>
    <cfRule type="top10" dxfId="757" priority="148" rank="2"/>
    <cfRule type="top10" dxfId="756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755" priority="151" rank="1"/>
    <cfRule type="top10" dxfId="754" priority="152" rank="2"/>
    <cfRule type="top10" dxfId="753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752" priority="155" rank="1"/>
    <cfRule type="top10" dxfId="751" priority="156" rank="2"/>
    <cfRule type="top10" dxfId="750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749" priority="159" rank="1"/>
    <cfRule type="top10" dxfId="748" priority="160" rank="2"/>
    <cfRule type="top10" dxfId="747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746" priority="163" rank="1"/>
    <cfRule type="top10" dxfId="745" priority="164" rank="2"/>
    <cfRule type="top10" dxfId="744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743" priority="167" rank="1"/>
    <cfRule type="top10" dxfId="742" priority="168" rank="2"/>
    <cfRule type="top10" dxfId="741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740" priority="171" rank="1"/>
    <cfRule type="top10" dxfId="739" priority="172" rank="2"/>
    <cfRule type="top10" dxfId="738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737" priority="175" rank="1"/>
    <cfRule type="top10" dxfId="736" priority="176" rank="2"/>
    <cfRule type="top10" dxfId="735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734" priority="179" rank="1"/>
    <cfRule type="top10" dxfId="733" priority="180" rank="2"/>
    <cfRule type="top10" dxfId="732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731" priority="183" rank="1"/>
    <cfRule type="top10" dxfId="730" priority="184" rank="2"/>
    <cfRule type="top10" dxfId="729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728" priority="187" rank="1"/>
    <cfRule type="top10" dxfId="727" priority="188" rank="2"/>
    <cfRule type="top10" dxfId="726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725" priority="191" rank="1"/>
    <cfRule type="top10" dxfId="724" priority="192" rank="2"/>
    <cfRule type="top10" dxfId="723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722" priority="1" operator="containsText" text="EPW">
      <formula>NOT(ISERROR(SEARCH("EPW",BC18)))</formula>
    </cfRule>
    <cfRule type="containsText" dxfId="721" priority="2" operator="containsText" text="MIOA">
      <formula>NOT(ISERROR(SEARCH("MIOA",BC18)))</formula>
    </cfRule>
    <cfRule type="containsText" dxfId="720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36FC-54B5-40C6-9181-669ABA326AA4}">
  <dimension ref="A1:BE5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20" customWidth="1"/>
    <col min="2" max="2" width="8.88671875" style="20" customWidth="1"/>
    <col min="3" max="3" width="8.88671875" style="39" customWidth="1"/>
    <col min="4" max="33" width="8.88671875" style="19" customWidth="1"/>
    <col min="34" max="53" width="8.88671875" style="19"/>
    <col min="54" max="54" width="8.88671875" style="20"/>
    <col min="55" max="57" width="8.88671875" style="10"/>
    <col min="58" max="16384" width="8.88671875" style="20"/>
  </cols>
  <sheetData>
    <row r="1" spans="1:57" ht="16.2" customHeight="1" x14ac:dyDescent="0.3">
      <c r="A1" s="26" t="s">
        <v>80</v>
      </c>
      <c r="B1" s="27"/>
      <c r="C1" s="27"/>
      <c r="D1" s="34" t="str">
        <f t="shared" ref="D1:AQ1" si="0">D3&amp;D4&amp;D5&amp;D6</f>
        <v>MIOAEPW</v>
      </c>
      <c r="E1" s="34" t="str">
        <f t="shared" si="0"/>
        <v>MIOADEPW</v>
      </c>
      <c r="F1" s="34" t="str">
        <f t="shared" si="0"/>
        <v>MIOAREPW</v>
      </c>
      <c r="G1" s="34" t="str">
        <f t="shared" si="0"/>
        <v>MIOARDEPW</v>
      </c>
      <c r="H1" s="34" t="str">
        <f t="shared" si="0"/>
        <v>DAG1EPW</v>
      </c>
      <c r="I1" s="34" t="str">
        <f t="shared" si="0"/>
        <v>DAG1DEPW</v>
      </c>
      <c r="J1" s="34" t="str">
        <f t="shared" si="0"/>
        <v>DAG1REPW</v>
      </c>
      <c r="K1" s="34" t="str">
        <f t="shared" si="0"/>
        <v>DAG1RDEPW</v>
      </c>
      <c r="L1" s="34" t="str">
        <f t="shared" si="0"/>
        <v>DAG2EPW</v>
      </c>
      <c r="M1" s="34" t="str">
        <f t="shared" si="0"/>
        <v>DAG2DEPW</v>
      </c>
      <c r="N1" s="34" t="str">
        <f t="shared" si="0"/>
        <v>DAG2REPW</v>
      </c>
      <c r="O1" s="34" t="str">
        <f t="shared" si="0"/>
        <v>DAG2RDEPW</v>
      </c>
      <c r="P1" s="36" t="str">
        <f t="shared" si="0"/>
        <v>BCS</v>
      </c>
      <c r="Q1" s="36" t="str">
        <f t="shared" si="0"/>
        <v>BCSD</v>
      </c>
      <c r="R1" s="36" t="str">
        <f t="shared" si="0"/>
        <v>BCSM</v>
      </c>
      <c r="S1" s="36" t="str">
        <f t="shared" si="0"/>
        <v>BCSMD</v>
      </c>
      <c r="T1" s="32" t="str">
        <f t="shared" si="0"/>
        <v>MIOA</v>
      </c>
      <c r="U1" s="32" t="str">
        <f t="shared" si="0"/>
        <v>MIOAD</v>
      </c>
      <c r="V1" s="32" t="str">
        <f t="shared" si="0"/>
        <v>MIOAPW</v>
      </c>
      <c r="W1" s="32" t="str">
        <f t="shared" si="0"/>
        <v>MIOADPW</v>
      </c>
      <c r="X1" s="32" t="str">
        <f t="shared" si="0"/>
        <v>MIOAR</v>
      </c>
      <c r="Y1" s="32" t="str">
        <f t="shared" si="0"/>
        <v>MIOARD</v>
      </c>
      <c r="Z1" s="32" t="str">
        <f t="shared" si="0"/>
        <v>MIOARPW</v>
      </c>
      <c r="AA1" s="32" t="str">
        <f t="shared" si="0"/>
        <v>MIOARDPW</v>
      </c>
      <c r="AB1" s="32" t="str">
        <f t="shared" si="0"/>
        <v>DAG1</v>
      </c>
      <c r="AC1" s="32" t="str">
        <f t="shared" si="0"/>
        <v>DAG1D</v>
      </c>
      <c r="AD1" s="32" t="str">
        <f t="shared" si="0"/>
        <v>DAG1PW</v>
      </c>
      <c r="AE1" s="32" t="str">
        <f t="shared" si="0"/>
        <v>DAG1DPW</v>
      </c>
      <c r="AF1" s="32" t="str">
        <f t="shared" si="0"/>
        <v>DAG1R</v>
      </c>
      <c r="AG1" s="32" t="str">
        <f t="shared" si="0"/>
        <v>DAG1RD</v>
      </c>
      <c r="AH1" s="32" t="str">
        <f t="shared" si="0"/>
        <v>DAG1RPW</v>
      </c>
      <c r="AI1" s="32" t="str">
        <f t="shared" si="0"/>
        <v>DAG1RDPW</v>
      </c>
      <c r="AJ1" s="32" t="str">
        <f t="shared" si="0"/>
        <v>DAG2</v>
      </c>
      <c r="AK1" s="32" t="str">
        <f t="shared" si="0"/>
        <v>DAG2D</v>
      </c>
      <c r="AL1" s="32" t="str">
        <f t="shared" si="0"/>
        <v>DAG2PW</v>
      </c>
      <c r="AM1" s="32" t="str">
        <f t="shared" si="0"/>
        <v>DAG2DPW</v>
      </c>
      <c r="AN1" s="32" t="str">
        <f t="shared" si="0"/>
        <v>DAG2R</v>
      </c>
      <c r="AO1" s="32" t="str">
        <f t="shared" si="0"/>
        <v>DAG2RD</v>
      </c>
      <c r="AP1" s="32" t="str">
        <f t="shared" si="0"/>
        <v>DAG2RPW</v>
      </c>
      <c r="AQ1" s="32" t="str">
        <f t="shared" si="0"/>
        <v>DAG2RDPW</v>
      </c>
      <c r="AR1" s="29" t="str">
        <f>AR3&amp;AR4&amp;AR5&amp;AR6</f>
        <v>NG</v>
      </c>
      <c r="AS1" s="29" t="str">
        <f t="shared" ref="AS1:AY1" si="1">AS3&amp;AS4&amp;AS5&amp;AS6</f>
        <v>NGD</v>
      </c>
      <c r="AT1" s="29" t="str">
        <f t="shared" si="1"/>
        <v>NGPW</v>
      </c>
      <c r="AU1" s="29" t="str">
        <f t="shared" si="1"/>
        <v>NGDPW</v>
      </c>
      <c r="AV1" s="29" t="str">
        <f t="shared" si="1"/>
        <v>NGR</v>
      </c>
      <c r="AW1" s="29" t="str">
        <f t="shared" si="1"/>
        <v>NGRD</v>
      </c>
      <c r="AX1" s="29" t="str">
        <f t="shared" si="1"/>
        <v>NGRPW</v>
      </c>
      <c r="AY1" s="29" t="str">
        <f t="shared" si="1"/>
        <v>NGRDPW</v>
      </c>
      <c r="AZ1" s="29" t="str">
        <f>AZ3&amp;AZ4&amp;AZ6</f>
        <v>HD</v>
      </c>
      <c r="BA1" s="29" t="str">
        <f>BA3&amp;BA4&amp;BA6</f>
        <v>Random</v>
      </c>
    </row>
    <row r="2" spans="1:57" x14ac:dyDescent="0.3">
      <c r="A2" s="19"/>
      <c r="B2" s="19" t="s">
        <v>35</v>
      </c>
      <c r="C2" s="23" t="s">
        <v>55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7"/>
      <c r="Q2" s="37"/>
      <c r="R2" s="37"/>
      <c r="S2" s="37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</row>
    <row r="3" spans="1:57" x14ac:dyDescent="0.3">
      <c r="A3" s="33" t="s">
        <v>72</v>
      </c>
      <c r="B3" s="33"/>
      <c r="C3" s="33"/>
      <c r="D3" s="21" t="s">
        <v>63</v>
      </c>
      <c r="E3" s="21" t="s">
        <v>63</v>
      </c>
      <c r="F3" s="21" t="s">
        <v>63</v>
      </c>
      <c r="G3" s="21" t="s">
        <v>63</v>
      </c>
      <c r="H3" s="21" t="s">
        <v>67</v>
      </c>
      <c r="I3" s="21" t="s">
        <v>67</v>
      </c>
      <c r="J3" s="21" t="s">
        <v>67</v>
      </c>
      <c r="K3" s="21" t="s">
        <v>67</v>
      </c>
      <c r="L3" s="21" t="s">
        <v>68</v>
      </c>
      <c r="M3" s="21" t="s">
        <v>68</v>
      </c>
      <c r="N3" s="21" t="s">
        <v>68</v>
      </c>
      <c r="O3" s="21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21" t="s">
        <v>63</v>
      </c>
      <c r="U3" s="21" t="s">
        <v>63</v>
      </c>
      <c r="V3" s="21" t="s">
        <v>63</v>
      </c>
      <c r="W3" s="21" t="s">
        <v>63</v>
      </c>
      <c r="X3" s="21" t="s">
        <v>63</v>
      </c>
      <c r="Y3" s="21" t="s">
        <v>63</v>
      </c>
      <c r="Z3" s="21" t="s">
        <v>63</v>
      </c>
      <c r="AA3" s="21" t="s">
        <v>63</v>
      </c>
      <c r="AB3" s="21" t="s">
        <v>67</v>
      </c>
      <c r="AC3" s="21" t="s">
        <v>67</v>
      </c>
      <c r="AD3" s="21" t="s">
        <v>79</v>
      </c>
      <c r="AE3" s="21" t="s">
        <v>79</v>
      </c>
      <c r="AF3" s="21" t="s">
        <v>79</v>
      </c>
      <c r="AG3" s="21" t="s">
        <v>79</v>
      </c>
      <c r="AH3" s="21" t="s">
        <v>79</v>
      </c>
      <c r="AI3" s="21" t="s">
        <v>79</v>
      </c>
      <c r="AJ3" s="21" t="s">
        <v>68</v>
      </c>
      <c r="AK3" s="21" t="s">
        <v>78</v>
      </c>
      <c r="AL3" s="21" t="s">
        <v>78</v>
      </c>
      <c r="AM3" s="21" t="s">
        <v>78</v>
      </c>
      <c r="AN3" s="21" t="s">
        <v>78</v>
      </c>
      <c r="AO3" s="21" t="s">
        <v>78</v>
      </c>
      <c r="AP3" s="21" t="s">
        <v>78</v>
      </c>
      <c r="AQ3" s="21" t="s">
        <v>78</v>
      </c>
      <c r="AR3" s="21" t="s">
        <v>69</v>
      </c>
      <c r="AS3" s="21" t="s">
        <v>69</v>
      </c>
      <c r="AT3" s="21" t="s">
        <v>69</v>
      </c>
      <c r="AU3" s="21" t="s">
        <v>69</v>
      </c>
      <c r="AV3" s="21" t="s">
        <v>69</v>
      </c>
      <c r="AW3" s="21" t="s">
        <v>69</v>
      </c>
      <c r="AX3" s="21" t="s">
        <v>69</v>
      </c>
      <c r="AY3" s="21" t="s">
        <v>69</v>
      </c>
      <c r="AZ3" s="21" t="s">
        <v>70</v>
      </c>
      <c r="BA3" s="21" t="s">
        <v>71</v>
      </c>
    </row>
    <row r="4" spans="1:57" x14ac:dyDescent="0.3">
      <c r="A4" s="33" t="s">
        <v>73</v>
      </c>
      <c r="B4" s="33"/>
      <c r="C4" s="33"/>
      <c r="D4" s="21"/>
      <c r="E4" s="21"/>
      <c r="F4" s="21" t="s">
        <v>65</v>
      </c>
      <c r="G4" s="21" t="s">
        <v>65</v>
      </c>
      <c r="H4" s="21"/>
      <c r="I4" s="21"/>
      <c r="J4" s="21" t="s">
        <v>65</v>
      </c>
      <c r="K4" s="21" t="s">
        <v>65</v>
      </c>
      <c r="L4" s="21"/>
      <c r="M4" s="21"/>
      <c r="N4" s="21" t="s">
        <v>65</v>
      </c>
      <c r="O4" s="21" t="s">
        <v>65</v>
      </c>
      <c r="P4" s="21"/>
      <c r="Q4" s="21"/>
      <c r="R4" s="21"/>
      <c r="S4" s="21"/>
      <c r="T4" s="21"/>
      <c r="U4" s="21"/>
      <c r="V4" s="21"/>
      <c r="W4" s="21"/>
      <c r="X4" s="21" t="s">
        <v>65</v>
      </c>
      <c r="Y4" s="21" t="s">
        <v>65</v>
      </c>
      <c r="Z4" s="21" t="s">
        <v>65</v>
      </c>
      <c r="AA4" s="21" t="s">
        <v>65</v>
      </c>
      <c r="AB4" s="21"/>
      <c r="AC4" s="21"/>
      <c r="AD4" s="21"/>
      <c r="AE4" s="21"/>
      <c r="AF4" s="21" t="s">
        <v>65</v>
      </c>
      <c r="AG4" s="21" t="s">
        <v>65</v>
      </c>
      <c r="AH4" s="21" t="s">
        <v>65</v>
      </c>
      <c r="AI4" s="21" t="s">
        <v>65</v>
      </c>
      <c r="AJ4" s="21"/>
      <c r="AK4" s="21"/>
      <c r="AL4" s="21"/>
      <c r="AM4" s="21"/>
      <c r="AN4" s="21" t="s">
        <v>65</v>
      </c>
      <c r="AO4" s="21" t="s">
        <v>65</v>
      </c>
      <c r="AP4" s="21" t="s">
        <v>65</v>
      </c>
      <c r="AQ4" s="21" t="s">
        <v>65</v>
      </c>
      <c r="AR4" s="21"/>
      <c r="AS4" s="21"/>
      <c r="AT4" s="21"/>
      <c r="AU4" s="21"/>
      <c r="AV4" s="21" t="s">
        <v>65</v>
      </c>
      <c r="AW4" s="21" t="s">
        <v>65</v>
      </c>
      <c r="AX4" s="21" t="s">
        <v>65</v>
      </c>
      <c r="AY4" s="21" t="s">
        <v>65</v>
      </c>
      <c r="AZ4" s="21"/>
      <c r="BA4" s="21"/>
    </row>
    <row r="5" spans="1:57" x14ac:dyDescent="0.3">
      <c r="A5" s="21"/>
      <c r="B5" s="21" t="s">
        <v>77</v>
      </c>
      <c r="C5" s="24"/>
      <c r="D5" s="21"/>
      <c r="E5" s="21" t="s">
        <v>77</v>
      </c>
      <c r="F5" s="21"/>
      <c r="G5" s="21" t="s">
        <v>77</v>
      </c>
      <c r="H5" s="21"/>
      <c r="I5" s="21" t="s">
        <v>77</v>
      </c>
      <c r="J5" s="21"/>
      <c r="K5" s="21" t="s">
        <v>77</v>
      </c>
      <c r="L5" s="21"/>
      <c r="M5" s="21" t="s">
        <v>77</v>
      </c>
      <c r="N5" s="21"/>
      <c r="O5" s="21" t="s">
        <v>77</v>
      </c>
      <c r="P5" s="21"/>
      <c r="Q5" s="21" t="s">
        <v>83</v>
      </c>
      <c r="R5" s="21"/>
      <c r="S5" s="21" t="s">
        <v>83</v>
      </c>
      <c r="T5" s="21"/>
      <c r="U5" s="21" t="s">
        <v>77</v>
      </c>
      <c r="V5" s="21"/>
      <c r="W5" s="21" t="s">
        <v>77</v>
      </c>
      <c r="X5" s="21"/>
      <c r="Y5" s="21" t="s">
        <v>77</v>
      </c>
      <c r="Z5" s="21"/>
      <c r="AA5" s="21" t="s">
        <v>77</v>
      </c>
      <c r="AB5" s="21"/>
      <c r="AC5" s="21" t="s">
        <v>77</v>
      </c>
      <c r="AD5" s="21"/>
      <c r="AE5" s="21" t="s">
        <v>77</v>
      </c>
      <c r="AF5" s="21"/>
      <c r="AG5" s="21" t="s">
        <v>77</v>
      </c>
      <c r="AH5" s="21"/>
      <c r="AI5" s="21" t="s">
        <v>77</v>
      </c>
      <c r="AJ5" s="21"/>
      <c r="AK5" s="21" t="s">
        <v>77</v>
      </c>
      <c r="AL5" s="21"/>
      <c r="AM5" s="21" t="s">
        <v>77</v>
      </c>
      <c r="AN5" s="21"/>
      <c r="AO5" s="21" t="s">
        <v>77</v>
      </c>
      <c r="AP5" s="21"/>
      <c r="AQ5" s="21" t="s">
        <v>77</v>
      </c>
      <c r="AR5" s="21"/>
      <c r="AS5" s="21" t="s">
        <v>77</v>
      </c>
      <c r="AT5" s="21"/>
      <c r="AU5" s="21" t="s">
        <v>77</v>
      </c>
      <c r="AV5" s="21"/>
      <c r="AW5" s="21" t="s">
        <v>77</v>
      </c>
      <c r="AX5" s="21"/>
      <c r="AY5" s="21" t="s">
        <v>77</v>
      </c>
      <c r="AZ5" s="21"/>
      <c r="BA5" s="21"/>
    </row>
    <row r="6" spans="1:57" x14ac:dyDescent="0.3">
      <c r="A6" s="33" t="s">
        <v>74</v>
      </c>
      <c r="B6" s="33"/>
      <c r="C6" s="33"/>
      <c r="D6" s="21" t="s">
        <v>64</v>
      </c>
      <c r="E6" s="21" t="s">
        <v>64</v>
      </c>
      <c r="F6" s="21" t="s">
        <v>64</v>
      </c>
      <c r="G6" s="21" t="s">
        <v>64</v>
      </c>
      <c r="H6" s="21" t="s">
        <v>64</v>
      </c>
      <c r="I6" s="21" t="s">
        <v>64</v>
      </c>
      <c r="J6" s="21" t="s">
        <v>64</v>
      </c>
      <c r="K6" s="21" t="s">
        <v>64</v>
      </c>
      <c r="L6" s="21" t="s">
        <v>64</v>
      </c>
      <c r="M6" s="21" t="s">
        <v>64</v>
      </c>
      <c r="N6" s="21" t="s">
        <v>64</v>
      </c>
      <c r="O6" s="21" t="s">
        <v>64</v>
      </c>
      <c r="P6" s="21"/>
      <c r="Q6" s="21"/>
      <c r="R6" s="21"/>
      <c r="S6" s="21"/>
      <c r="T6" s="21"/>
      <c r="U6" s="21"/>
      <c r="V6" s="21" t="s">
        <v>66</v>
      </c>
      <c r="W6" s="21" t="s">
        <v>66</v>
      </c>
      <c r="X6" s="21"/>
      <c r="Y6" s="21"/>
      <c r="Z6" s="21" t="s">
        <v>66</v>
      </c>
      <c r="AA6" s="21" t="s">
        <v>66</v>
      </c>
      <c r="AB6" s="21"/>
      <c r="AC6" s="21"/>
      <c r="AD6" s="21" t="s">
        <v>66</v>
      </c>
      <c r="AE6" s="21" t="s">
        <v>66</v>
      </c>
      <c r="AF6" s="21"/>
      <c r="AG6" s="21"/>
      <c r="AH6" s="21" t="s">
        <v>66</v>
      </c>
      <c r="AI6" s="21" t="s">
        <v>66</v>
      </c>
      <c r="AJ6" s="21"/>
      <c r="AK6" s="21"/>
      <c r="AL6" s="21" t="s">
        <v>66</v>
      </c>
      <c r="AM6" s="21" t="s">
        <v>66</v>
      </c>
      <c r="AN6" s="21"/>
      <c r="AO6" s="21"/>
      <c r="AP6" s="21" t="s">
        <v>66</v>
      </c>
      <c r="AQ6" s="21" t="s">
        <v>66</v>
      </c>
      <c r="AR6" s="21"/>
      <c r="AS6" s="21"/>
      <c r="AT6" s="21" t="s">
        <v>66</v>
      </c>
      <c r="AU6" s="21" t="s">
        <v>66</v>
      </c>
      <c r="AV6" s="21"/>
      <c r="AW6" s="21"/>
      <c r="AX6" s="21" t="s">
        <v>66</v>
      </c>
      <c r="AY6" s="21" t="s">
        <v>66</v>
      </c>
      <c r="AZ6" s="21"/>
      <c r="BA6" s="21"/>
    </row>
    <row r="7" spans="1:57" x14ac:dyDescent="0.3">
      <c r="A7" s="30" t="s">
        <v>56</v>
      </c>
      <c r="B7" s="27"/>
      <c r="C7" s="27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D7" s="10" t="s">
        <v>61</v>
      </c>
      <c r="BE7" s="10" t="s">
        <v>62</v>
      </c>
    </row>
    <row r="8" spans="1:57" ht="16.2" customHeight="1" x14ac:dyDescent="0.3">
      <c r="A8" s="31" t="s">
        <v>75</v>
      </c>
      <c r="B8" s="26" t="s">
        <v>36</v>
      </c>
      <c r="C8" s="23" t="s">
        <v>23</v>
      </c>
      <c r="D8" s="20">
        <v>0.90700000000000003</v>
      </c>
      <c r="E8" s="20">
        <v>1.0347999999999999</v>
      </c>
      <c r="F8" s="20">
        <v>1.2081999999999999</v>
      </c>
      <c r="G8" s="20">
        <v>1.17</v>
      </c>
      <c r="H8" s="20">
        <v>0.79730000000000001</v>
      </c>
      <c r="I8" s="20">
        <v>1.0598000000000001</v>
      </c>
      <c r="J8" s="20">
        <v>0.76519999999999999</v>
      </c>
      <c r="K8" s="20">
        <v>0.72699999999999998</v>
      </c>
      <c r="L8" s="20">
        <v>0.91949999999999998</v>
      </c>
      <c r="M8" s="20">
        <v>1.0028999999999999</v>
      </c>
      <c r="N8" s="20">
        <v>1.2742</v>
      </c>
      <c r="O8" s="20">
        <v>1.2845</v>
      </c>
      <c r="P8" s="20">
        <v>0.1653</v>
      </c>
      <c r="Q8" s="20">
        <v>0.11459999999999999</v>
      </c>
      <c r="R8" s="20">
        <v>0.89780000000000004</v>
      </c>
      <c r="S8" s="20">
        <v>0.85189999999999999</v>
      </c>
      <c r="T8" s="20">
        <v>0.879</v>
      </c>
      <c r="U8" s="20">
        <v>0.85189999999999999</v>
      </c>
      <c r="V8" s="19">
        <v>0.87090000000000001</v>
      </c>
      <c r="W8" s="19">
        <v>0.89029999999999998</v>
      </c>
      <c r="X8" s="19">
        <v>0.98319999999999996</v>
      </c>
      <c r="Y8" s="19">
        <v>1.0748</v>
      </c>
      <c r="Z8" s="19">
        <v>1.3369</v>
      </c>
      <c r="AA8" s="19">
        <v>1.202</v>
      </c>
      <c r="AB8" s="19">
        <v>0.78459999999999996</v>
      </c>
      <c r="AC8" s="19">
        <v>0.79920000000000002</v>
      </c>
      <c r="AD8" s="19">
        <v>0.92500000000000004</v>
      </c>
      <c r="AE8" s="19">
        <v>0.57779999999999998</v>
      </c>
      <c r="AF8" s="19">
        <v>1.1473</v>
      </c>
      <c r="AG8" s="19">
        <v>1.0736000000000001</v>
      </c>
      <c r="AH8" s="19">
        <v>0.89829999999999999</v>
      </c>
      <c r="AI8" s="19">
        <v>0.9163</v>
      </c>
      <c r="AJ8" s="19">
        <v>0.79920000000000002</v>
      </c>
      <c r="AK8" s="19">
        <v>0.80959999999999999</v>
      </c>
      <c r="AL8" s="19">
        <v>0.9</v>
      </c>
      <c r="AM8" s="19">
        <v>0.6028</v>
      </c>
      <c r="AN8" s="19">
        <v>1.125</v>
      </c>
      <c r="AO8" s="19">
        <v>1.1917</v>
      </c>
      <c r="AP8" s="19">
        <v>0.86780000000000002</v>
      </c>
      <c r="AQ8" s="19">
        <v>0.87319999999999998</v>
      </c>
      <c r="AR8" s="19">
        <v>0.48330000000000001</v>
      </c>
      <c r="AS8" s="19">
        <v>0.65969999999999995</v>
      </c>
      <c r="AT8" s="19">
        <v>0.85009999999999997</v>
      </c>
      <c r="AU8" s="19">
        <v>0.71940000000000004</v>
      </c>
      <c r="AV8" s="19">
        <v>0.35199999999999998</v>
      </c>
      <c r="AW8" s="19">
        <v>0.79359999999999997</v>
      </c>
      <c r="AX8" s="19">
        <v>1.0361</v>
      </c>
      <c r="AY8" s="19">
        <v>0.79159999999999997</v>
      </c>
      <c r="AZ8" s="19">
        <v>0.55410000000000004</v>
      </c>
      <c r="BA8" s="19">
        <v>0.57210000000000005</v>
      </c>
      <c r="BC8" s="11" t="str">
        <f ca="1">INDIRECT(ADDRESS(1, MATCH(MAX(D8:BA8),D8:BA8,0)+3, 4),TRUE)</f>
        <v>MIOARPW</v>
      </c>
      <c r="BD8" s="11" t="str">
        <f ca="1">BC8</f>
        <v>MIOARPW</v>
      </c>
      <c r="BE8" s="11"/>
    </row>
    <row r="9" spans="1:57" x14ac:dyDescent="0.3">
      <c r="A9" s="27"/>
      <c r="B9" s="27"/>
      <c r="C9" s="23" t="s">
        <v>84</v>
      </c>
      <c r="D9" s="20">
        <v>2.9348999999999998</v>
      </c>
      <c r="E9" s="20">
        <v>2.8037000000000001</v>
      </c>
      <c r="F9" s="20">
        <v>5.3907999999999996</v>
      </c>
      <c r="G9" s="20">
        <v>4.6887999999999996</v>
      </c>
      <c r="H9" s="20">
        <v>3.4106999999999998</v>
      </c>
      <c r="I9" s="20">
        <v>3.2391000000000001</v>
      </c>
      <c r="J9" s="20">
        <v>3.1877</v>
      </c>
      <c r="K9" s="20">
        <v>3.2425999999999999</v>
      </c>
      <c r="L9" s="20">
        <v>3.4952999999999999</v>
      </c>
      <c r="M9" s="20">
        <v>3.9159999999999999</v>
      </c>
      <c r="N9" s="20">
        <v>5.1596000000000002</v>
      </c>
      <c r="O9" s="20">
        <v>4.6117999999999997</v>
      </c>
      <c r="P9" s="20">
        <v>2.5928</v>
      </c>
      <c r="Q9" s="20">
        <v>2.9786999999999999</v>
      </c>
      <c r="R9" s="20">
        <v>3.4619</v>
      </c>
      <c r="S9" s="20">
        <v>3.1328</v>
      </c>
      <c r="T9" s="20">
        <v>3.1556999999999999</v>
      </c>
      <c r="U9" s="20">
        <v>3.2141000000000002</v>
      </c>
      <c r="V9" s="19">
        <v>3.8826999999999998</v>
      </c>
      <c r="W9" s="19">
        <v>3.4493999999999998</v>
      </c>
      <c r="X9" s="19">
        <v>4.7805</v>
      </c>
      <c r="Y9" s="19">
        <v>5.3304</v>
      </c>
      <c r="Z9" s="19">
        <v>4.3493000000000004</v>
      </c>
      <c r="AA9" s="19">
        <v>4.2638999999999996</v>
      </c>
      <c r="AB9" s="19">
        <v>3.2848999999999999</v>
      </c>
      <c r="AC9" s="19">
        <v>4.0688000000000004</v>
      </c>
      <c r="AD9" s="19">
        <v>3.6488</v>
      </c>
      <c r="AE9" s="19">
        <v>2.9453999999999998</v>
      </c>
      <c r="AF9" s="19">
        <v>3.8475000000000001</v>
      </c>
      <c r="AG9" s="19">
        <v>4.0530999999999997</v>
      </c>
      <c r="AH9" s="19">
        <v>3.8912</v>
      </c>
      <c r="AI9" s="19">
        <v>2.9681999999999999</v>
      </c>
      <c r="AJ9" s="19">
        <v>3.1697000000000002</v>
      </c>
      <c r="AK9" s="19">
        <v>3.9508000000000001</v>
      </c>
      <c r="AL9" s="19">
        <v>3.5619999999999998</v>
      </c>
      <c r="AM9" s="19">
        <v>2.867</v>
      </c>
      <c r="AN9" s="19">
        <v>3.2639999999999998</v>
      </c>
      <c r="AO9" s="19">
        <v>3.4167999999999998</v>
      </c>
      <c r="AP9" s="19">
        <v>2.8647999999999998</v>
      </c>
      <c r="AQ9" s="19">
        <v>3.8281000000000001</v>
      </c>
      <c r="AR9" s="19">
        <v>2.5891999999999999</v>
      </c>
      <c r="AS9" s="19">
        <v>4.0793999999999997</v>
      </c>
      <c r="AT9" s="19">
        <v>2.9744999999999999</v>
      </c>
      <c r="AU9" s="19">
        <v>3.9382999999999999</v>
      </c>
      <c r="AV9" s="19">
        <v>3.5522</v>
      </c>
      <c r="AW9" s="19">
        <v>3.9222999999999999</v>
      </c>
      <c r="AX9" s="19">
        <v>4.5993000000000004</v>
      </c>
      <c r="AY9" s="19">
        <v>3.2806999999999999</v>
      </c>
      <c r="AZ9" s="19">
        <v>3.5764999999999998</v>
      </c>
      <c r="BA9" s="19">
        <v>2.1101999999999999</v>
      </c>
      <c r="BC9" s="11" t="str">
        <f ca="1">INDIRECT(ADDRESS(1, MATCH(MAX(D9:BA9),D9:BA9,0)+3, 4),TRUE)</f>
        <v>MIOAREPW</v>
      </c>
      <c r="BD9" s="11"/>
      <c r="BE9" s="11" t="str">
        <f ca="1">BC9</f>
        <v>MIOAREPW</v>
      </c>
    </row>
    <row r="10" spans="1:57" x14ac:dyDescent="0.3">
      <c r="A10" s="27"/>
      <c r="B10" s="26" t="s">
        <v>49</v>
      </c>
      <c r="C10" s="23" t="s">
        <v>23</v>
      </c>
      <c r="D10" s="20">
        <v>1.6611</v>
      </c>
      <c r="E10" s="20">
        <v>1.6394</v>
      </c>
      <c r="F10" s="20">
        <v>2.9361000000000002</v>
      </c>
      <c r="G10" s="20">
        <v>3.2989999999999999</v>
      </c>
      <c r="H10" s="20">
        <v>1.6899</v>
      </c>
      <c r="I10" s="20">
        <v>1.6466000000000001</v>
      </c>
      <c r="J10" s="20">
        <v>2.0728</v>
      </c>
      <c r="K10" s="20">
        <v>2.0457000000000001</v>
      </c>
      <c r="L10" s="20">
        <v>1.6899</v>
      </c>
      <c r="M10" s="20">
        <v>1.7694000000000001</v>
      </c>
      <c r="N10" s="20">
        <v>2.7519</v>
      </c>
      <c r="O10" s="20">
        <v>2.6236999999999999</v>
      </c>
      <c r="P10" s="20">
        <v>0.40799999999999997</v>
      </c>
      <c r="Q10" s="20">
        <v>0.28170000000000001</v>
      </c>
      <c r="R10" s="20">
        <v>0.78</v>
      </c>
      <c r="S10" s="20">
        <v>0.63919999999999999</v>
      </c>
      <c r="T10" s="20">
        <v>0.79090000000000005</v>
      </c>
      <c r="U10" s="20">
        <v>0.6663</v>
      </c>
      <c r="V10" s="19">
        <v>1.8633</v>
      </c>
      <c r="W10" s="19">
        <v>1.8127</v>
      </c>
      <c r="X10" s="19">
        <v>2.6543000000000001</v>
      </c>
      <c r="Y10" s="19">
        <v>2.8384999999999998</v>
      </c>
      <c r="Z10" s="19">
        <v>2.9232</v>
      </c>
      <c r="AA10" s="19">
        <v>2.8563000000000001</v>
      </c>
      <c r="AB10" s="19">
        <v>0.71319999999999995</v>
      </c>
      <c r="AC10" s="19">
        <v>0.54169999999999996</v>
      </c>
      <c r="AD10" s="19">
        <v>1.6972</v>
      </c>
      <c r="AE10" s="19">
        <v>2.0005000000000002</v>
      </c>
      <c r="AF10" s="19">
        <v>2.7930999999999999</v>
      </c>
      <c r="AG10" s="19">
        <v>2.8166000000000002</v>
      </c>
      <c r="AH10" s="19">
        <v>1.7767999999999999</v>
      </c>
      <c r="AI10" s="19">
        <v>1.9919</v>
      </c>
      <c r="AJ10" s="19">
        <v>0.68799999999999994</v>
      </c>
      <c r="AK10" s="19">
        <v>0.66439999999999999</v>
      </c>
      <c r="AL10" s="19">
        <v>1.6592</v>
      </c>
      <c r="AM10" s="19">
        <v>2.0493000000000001</v>
      </c>
      <c r="AN10" s="19">
        <v>2.9195000000000002</v>
      </c>
      <c r="AO10" s="19">
        <v>2.7715000000000001</v>
      </c>
      <c r="AP10" s="19">
        <v>1.7623</v>
      </c>
      <c r="AQ10" s="19">
        <v>2.1292</v>
      </c>
      <c r="AR10" s="19">
        <v>0.60129999999999995</v>
      </c>
      <c r="AS10" s="19">
        <v>0.52539999999999998</v>
      </c>
      <c r="AT10" s="19">
        <v>1.7838000000000001</v>
      </c>
      <c r="AU10" s="19">
        <v>0.75839999999999996</v>
      </c>
      <c r="AV10" s="19">
        <v>2.8024</v>
      </c>
      <c r="AW10" s="19">
        <v>2.6705999999999999</v>
      </c>
      <c r="AX10" s="19">
        <v>3.1903999999999999</v>
      </c>
      <c r="AY10" s="19">
        <v>2.8653</v>
      </c>
      <c r="AZ10" s="19">
        <v>1.0833999999999999</v>
      </c>
      <c r="BA10" s="19">
        <v>1.5729</v>
      </c>
      <c r="BC10" s="11" t="str">
        <f ca="1">INDIRECT(ADDRESS(1, MATCH(MAX(D10:BA10),D10:BA10,0)+3, 4),TRUE)</f>
        <v>MIOARDEPW</v>
      </c>
      <c r="BD10" s="11" t="str">
        <f ca="1">BC10</f>
        <v>MIOARDEPW</v>
      </c>
      <c r="BE10" s="11"/>
    </row>
    <row r="11" spans="1:57" x14ac:dyDescent="0.3">
      <c r="A11" s="27"/>
      <c r="B11" s="27"/>
      <c r="C11" s="23" t="s">
        <v>84</v>
      </c>
      <c r="D11" s="20">
        <v>9.2522000000000002</v>
      </c>
      <c r="E11" s="20">
        <v>14.382099999999999</v>
      </c>
      <c r="F11" s="20">
        <v>12.1557</v>
      </c>
      <c r="G11" s="20">
        <v>14.1275</v>
      </c>
      <c r="H11" s="20">
        <v>10.0503</v>
      </c>
      <c r="I11" s="20">
        <v>11.7639</v>
      </c>
      <c r="J11" s="20">
        <v>7.7672999999999996</v>
      </c>
      <c r="K11" s="20">
        <v>7.4008000000000003</v>
      </c>
      <c r="L11" s="20">
        <v>10.601100000000001</v>
      </c>
      <c r="M11" s="20">
        <v>9.0625999999999998</v>
      </c>
      <c r="N11" s="20">
        <v>12.020300000000001</v>
      </c>
      <c r="O11" s="20">
        <v>11.847</v>
      </c>
      <c r="P11" s="20">
        <v>7.9412000000000003</v>
      </c>
      <c r="Q11" s="20">
        <v>9.5175000000000001</v>
      </c>
      <c r="R11" s="20">
        <v>9.0518000000000001</v>
      </c>
      <c r="S11" s="20">
        <v>10.7582</v>
      </c>
      <c r="T11" s="20">
        <v>9.5284999999999993</v>
      </c>
      <c r="U11" s="20">
        <v>10.5686</v>
      </c>
      <c r="V11" s="19">
        <v>9.8481000000000005</v>
      </c>
      <c r="W11" s="19">
        <v>8.9705999999999992</v>
      </c>
      <c r="X11" s="19">
        <v>12.220800000000001</v>
      </c>
      <c r="Y11" s="19">
        <v>11.462400000000001</v>
      </c>
      <c r="Z11" s="19">
        <v>11.261900000000001</v>
      </c>
      <c r="AA11" s="19">
        <v>13.033300000000001</v>
      </c>
      <c r="AB11" s="19">
        <v>10.223599999999999</v>
      </c>
      <c r="AC11" s="19">
        <v>11.3268</v>
      </c>
      <c r="AD11" s="19">
        <v>10.6534</v>
      </c>
      <c r="AE11" s="19">
        <v>10.4078</v>
      </c>
      <c r="AF11" s="19">
        <v>9.0149000000000008</v>
      </c>
      <c r="AG11" s="19">
        <v>7.8703000000000003</v>
      </c>
      <c r="AH11" s="19">
        <v>8.0075000000000003</v>
      </c>
      <c r="AI11" s="19">
        <v>8.0995000000000008</v>
      </c>
      <c r="AJ11" s="19">
        <v>8.9235000000000007</v>
      </c>
      <c r="AK11" s="19">
        <v>8.9758999999999993</v>
      </c>
      <c r="AL11" s="19">
        <v>8.8567999999999998</v>
      </c>
      <c r="AM11" s="19">
        <v>9.4507999999999992</v>
      </c>
      <c r="AN11" s="19">
        <v>9.4771999999999998</v>
      </c>
      <c r="AO11" s="19">
        <v>6.6877000000000004</v>
      </c>
      <c r="AP11" s="19">
        <v>7.4911000000000003</v>
      </c>
      <c r="AQ11" s="19">
        <v>7.5326000000000004</v>
      </c>
      <c r="AR11" s="19">
        <v>9.2630999999999997</v>
      </c>
      <c r="AS11" s="19">
        <v>11.3324</v>
      </c>
      <c r="AT11" s="19">
        <v>10.5794</v>
      </c>
      <c r="AU11" s="19">
        <v>11.4353</v>
      </c>
      <c r="AV11" s="19">
        <v>11.128299999999999</v>
      </c>
      <c r="AW11" s="19">
        <v>9.9870999999999999</v>
      </c>
      <c r="AX11" s="19">
        <v>11.633900000000001</v>
      </c>
      <c r="AY11" s="19">
        <v>9.9888999999999992</v>
      </c>
      <c r="AZ11" s="19">
        <v>8.5914000000000001</v>
      </c>
      <c r="BA11" s="19">
        <v>6.4663000000000004</v>
      </c>
      <c r="BC11" s="11" t="str">
        <f ca="1">INDIRECT(ADDRESS(1, MATCH(MAX(D11:BA11),D11:BA11,0)+3, 4),TRUE)</f>
        <v>MIOADEPW</v>
      </c>
      <c r="BD11" s="11"/>
      <c r="BE11" s="11" t="str">
        <f ca="1">BC11</f>
        <v>MIOADEPW</v>
      </c>
    </row>
    <row r="12" spans="1:57" x14ac:dyDescent="0.3">
      <c r="B12" s="19"/>
      <c r="C12" s="23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BC12" s="11"/>
      <c r="BD12" s="11"/>
      <c r="BE12" s="11"/>
    </row>
    <row r="13" spans="1:57" ht="16.2" customHeight="1" x14ac:dyDescent="0.3">
      <c r="A13" s="38" t="s">
        <v>76</v>
      </c>
      <c r="B13" s="26" t="s">
        <v>36</v>
      </c>
      <c r="C13" s="23" t="s">
        <v>23</v>
      </c>
      <c r="D13" s="20">
        <v>0.81259999999999999</v>
      </c>
      <c r="E13" s="20">
        <v>1.0820000000000001</v>
      </c>
      <c r="F13" s="20">
        <v>1.4293</v>
      </c>
      <c r="G13" s="20">
        <v>1.4084000000000001</v>
      </c>
      <c r="H13" s="20">
        <v>0.84589999999999999</v>
      </c>
      <c r="I13" s="20">
        <v>0.99590000000000001</v>
      </c>
      <c r="J13" s="20">
        <v>0.93479999999999996</v>
      </c>
      <c r="K13" s="20">
        <v>0.92090000000000005</v>
      </c>
      <c r="L13" s="20">
        <v>0.87370000000000003</v>
      </c>
      <c r="M13" s="20">
        <v>1.0376000000000001</v>
      </c>
      <c r="N13" s="20">
        <v>1.389</v>
      </c>
      <c r="O13" s="20">
        <v>1.3501000000000001</v>
      </c>
      <c r="P13" s="20">
        <v>0.10829999999999999</v>
      </c>
      <c r="Q13" s="20">
        <v>0.1416</v>
      </c>
      <c r="R13" s="20">
        <v>0.8145</v>
      </c>
      <c r="S13" s="20">
        <v>0.87280000000000002</v>
      </c>
      <c r="T13" s="20">
        <v>0.85609999999999997</v>
      </c>
      <c r="U13" s="20">
        <v>0.82899999999999996</v>
      </c>
      <c r="V13" s="19">
        <v>0.85009999999999997</v>
      </c>
      <c r="W13" s="19">
        <v>0.85980000000000001</v>
      </c>
      <c r="X13" s="19">
        <v>1.0103</v>
      </c>
      <c r="Y13" s="19">
        <v>1.0394000000000001</v>
      </c>
      <c r="Z13" s="19">
        <v>1.3098000000000001</v>
      </c>
      <c r="AA13" s="19">
        <v>1.2779</v>
      </c>
      <c r="AB13" s="19">
        <v>0.8034</v>
      </c>
      <c r="AC13" s="19">
        <v>0.82210000000000005</v>
      </c>
      <c r="AD13" s="19">
        <v>0.94310000000000005</v>
      </c>
      <c r="AE13" s="19">
        <v>0.63200000000000001</v>
      </c>
      <c r="AF13" s="19">
        <v>1.1389</v>
      </c>
      <c r="AG13" s="19">
        <v>1.1167</v>
      </c>
      <c r="AH13" s="19">
        <v>0.77480000000000004</v>
      </c>
      <c r="AI13" s="19">
        <v>0.85650000000000004</v>
      </c>
      <c r="AJ13" s="19">
        <v>0.73460000000000003</v>
      </c>
      <c r="AK13" s="19">
        <v>0.75549999999999995</v>
      </c>
      <c r="AL13" s="19">
        <v>0.9375</v>
      </c>
      <c r="AM13" s="19">
        <v>0.57920000000000005</v>
      </c>
      <c r="AN13" s="19">
        <v>1.1097999999999999</v>
      </c>
      <c r="AO13" s="19">
        <v>1.0472999999999999</v>
      </c>
      <c r="AP13" s="19">
        <v>0.80959999999999999</v>
      </c>
      <c r="AQ13" s="19">
        <v>0.77880000000000005</v>
      </c>
      <c r="AR13" s="19">
        <v>0.67279999999999995</v>
      </c>
      <c r="AS13" s="19">
        <v>0.47970000000000002</v>
      </c>
      <c r="AT13" s="19">
        <v>0.87229999999999996</v>
      </c>
      <c r="AU13" s="19">
        <v>0.46879999999999999</v>
      </c>
      <c r="AV13" s="19">
        <v>1.2644</v>
      </c>
      <c r="AW13" s="19">
        <v>0.49780000000000002</v>
      </c>
      <c r="AX13" s="19">
        <v>1.2591000000000001</v>
      </c>
      <c r="AY13" s="19">
        <v>1.0144</v>
      </c>
      <c r="AZ13" s="19">
        <v>0.51659999999999995</v>
      </c>
      <c r="BA13" s="19">
        <v>0.33239999999999997</v>
      </c>
      <c r="BC13" s="11" t="str">
        <f ca="1">INDIRECT(ADDRESS(1, MATCH(MAX(D13:BA13),D13:BA13,0)+3, 4),TRUE)</f>
        <v>MIOAREPW</v>
      </c>
      <c r="BD13" s="11" t="str">
        <f t="shared" ref="BD13" ca="1" si="2">BC13</f>
        <v>MIOAREPW</v>
      </c>
      <c r="BE13" s="11"/>
    </row>
    <row r="14" spans="1:57" x14ac:dyDescent="0.3">
      <c r="A14" s="27"/>
      <c r="B14" s="27"/>
      <c r="C14" s="23" t="s">
        <v>84</v>
      </c>
      <c r="D14" s="20">
        <v>4.3575999999999997</v>
      </c>
      <c r="E14" s="20">
        <v>3.4910999999999999</v>
      </c>
      <c r="F14" s="20">
        <v>3.9201999999999999</v>
      </c>
      <c r="G14" s="20">
        <v>4.468</v>
      </c>
      <c r="H14" s="20">
        <v>4.3563000000000001</v>
      </c>
      <c r="I14" s="20">
        <v>3.2204000000000002</v>
      </c>
      <c r="J14" s="20">
        <v>3.6974</v>
      </c>
      <c r="K14" s="20">
        <v>3.6642000000000001</v>
      </c>
      <c r="L14" s="20">
        <v>3.1661999999999999</v>
      </c>
      <c r="M14" s="20">
        <v>3.4493999999999998</v>
      </c>
      <c r="N14" s="20">
        <v>4.9283999999999999</v>
      </c>
      <c r="O14" s="20">
        <v>4.3056000000000001</v>
      </c>
      <c r="P14" s="20">
        <v>3.9035000000000002</v>
      </c>
      <c r="Q14" s="20">
        <v>3.4264999999999999</v>
      </c>
      <c r="R14" s="20">
        <v>3.1974</v>
      </c>
      <c r="S14" s="20">
        <v>3.5828000000000002</v>
      </c>
      <c r="T14" s="20">
        <v>3.5472999999999999</v>
      </c>
      <c r="U14" s="20">
        <v>3.1202999999999999</v>
      </c>
      <c r="V14" s="19">
        <v>3.2869999999999999</v>
      </c>
      <c r="W14" s="19">
        <v>3.6328</v>
      </c>
      <c r="X14" s="19">
        <v>5.0263</v>
      </c>
      <c r="Y14" s="19">
        <v>4.6658999999999997</v>
      </c>
      <c r="Z14" s="19">
        <v>4.6387999999999998</v>
      </c>
      <c r="AA14" s="19">
        <v>4.3722000000000003</v>
      </c>
      <c r="AB14" s="19">
        <v>2.9586000000000001</v>
      </c>
      <c r="AC14" s="19">
        <v>3.2404999999999999</v>
      </c>
      <c r="AD14" s="19">
        <v>3.2835999999999999</v>
      </c>
      <c r="AE14" s="19">
        <v>3.3294000000000001</v>
      </c>
      <c r="AF14" s="19">
        <v>2.9466999999999999</v>
      </c>
      <c r="AG14" s="19">
        <v>3.3502000000000001</v>
      </c>
      <c r="AH14" s="19">
        <v>2.9293999999999998</v>
      </c>
      <c r="AI14" s="19">
        <v>3.6648000000000001</v>
      </c>
      <c r="AJ14" s="19">
        <v>2.9683000000000002</v>
      </c>
      <c r="AK14" s="19">
        <v>3.4765999999999999</v>
      </c>
      <c r="AL14" s="19">
        <v>3.3391000000000002</v>
      </c>
      <c r="AM14" s="19">
        <v>3.3195999999999999</v>
      </c>
      <c r="AN14" s="19">
        <v>3.7342</v>
      </c>
      <c r="AO14" s="19">
        <v>3.1495000000000002</v>
      </c>
      <c r="AP14" s="19">
        <v>3.0891000000000002</v>
      </c>
      <c r="AQ14" s="19">
        <v>4.0564999999999998</v>
      </c>
      <c r="AR14" s="19">
        <v>3.4619</v>
      </c>
      <c r="AS14" s="19">
        <v>3.5634000000000001</v>
      </c>
      <c r="AT14" s="19">
        <v>3.4390000000000001</v>
      </c>
      <c r="AU14" s="19">
        <v>4.1848000000000001</v>
      </c>
      <c r="AV14" s="19">
        <v>4.3659999999999997</v>
      </c>
      <c r="AW14" s="19">
        <v>4.9512999999999998</v>
      </c>
      <c r="AX14" s="19">
        <v>4.6180000000000003</v>
      </c>
      <c r="AY14" s="19">
        <v>4.3117999999999999</v>
      </c>
      <c r="AZ14" s="19">
        <v>3.4807000000000001</v>
      </c>
      <c r="BA14" s="19">
        <v>1.9736</v>
      </c>
      <c r="BC14" s="11" t="str">
        <f ca="1">INDIRECT(ADDRESS(1, MATCH(MAX(D14:BA14),D14:BA14,0)+3, 4),TRUE)</f>
        <v>MIOAR</v>
      </c>
      <c r="BD14" s="11"/>
      <c r="BE14" s="11" t="str">
        <f t="shared" ref="BE14" ca="1" si="3">BC14</f>
        <v>MIOAR</v>
      </c>
    </row>
    <row r="15" spans="1:57" x14ac:dyDescent="0.3">
      <c r="A15" s="27"/>
      <c r="B15" s="26" t="s">
        <v>49</v>
      </c>
      <c r="C15" s="23" t="s">
        <v>23</v>
      </c>
      <c r="D15" s="20">
        <v>1.6501999999999999</v>
      </c>
      <c r="E15" s="20">
        <v>2.0257999999999998</v>
      </c>
      <c r="F15" s="20">
        <v>2.6865999999999999</v>
      </c>
      <c r="G15" s="20">
        <v>3.0259999999999998</v>
      </c>
      <c r="H15" s="20">
        <v>1.8019000000000001</v>
      </c>
      <c r="I15" s="20">
        <v>2.0293999999999999</v>
      </c>
      <c r="J15" s="20">
        <v>2.6107999999999998</v>
      </c>
      <c r="K15" s="20">
        <v>2.4699</v>
      </c>
      <c r="L15" s="20">
        <v>1.7152000000000001</v>
      </c>
      <c r="M15" s="20">
        <v>1.7947</v>
      </c>
      <c r="N15" s="20">
        <v>2.8671000000000002</v>
      </c>
      <c r="O15" s="20">
        <v>2.8671000000000002</v>
      </c>
      <c r="P15" s="20">
        <v>0.28170000000000001</v>
      </c>
      <c r="Q15" s="20">
        <v>0.27629999999999999</v>
      </c>
      <c r="R15" s="20">
        <v>0.75839999999999996</v>
      </c>
      <c r="S15" s="20">
        <v>0.65549999999999997</v>
      </c>
      <c r="T15" s="20">
        <v>0.69340000000000002</v>
      </c>
      <c r="U15" s="20">
        <v>0.65549999999999997</v>
      </c>
      <c r="V15" s="19">
        <v>1.6213</v>
      </c>
      <c r="W15" s="19">
        <v>1.708</v>
      </c>
      <c r="X15" s="19">
        <v>2.5676999999999999</v>
      </c>
      <c r="Y15" s="19">
        <v>2.7084999999999999</v>
      </c>
      <c r="Z15" s="19">
        <v>2.9394</v>
      </c>
      <c r="AA15" s="19">
        <v>2.7696000000000001</v>
      </c>
      <c r="AB15" s="19">
        <v>0.65190000000000003</v>
      </c>
      <c r="AC15" s="19">
        <v>0.62660000000000005</v>
      </c>
      <c r="AD15" s="19">
        <v>1.7965</v>
      </c>
      <c r="AE15" s="19">
        <v>1.9536</v>
      </c>
      <c r="AF15" s="19">
        <v>2.6469</v>
      </c>
      <c r="AG15" s="19">
        <v>2.7930999999999999</v>
      </c>
      <c r="AH15" s="19">
        <v>1.8147</v>
      </c>
      <c r="AI15" s="19">
        <v>2.2501000000000002</v>
      </c>
      <c r="AJ15" s="19">
        <v>0.69879999999999998</v>
      </c>
      <c r="AK15" s="19">
        <v>0.64639999999999997</v>
      </c>
      <c r="AL15" s="19">
        <v>1.7223999999999999</v>
      </c>
      <c r="AM15" s="19">
        <v>2.1467999999999998</v>
      </c>
      <c r="AN15" s="19">
        <v>2.9266999999999999</v>
      </c>
      <c r="AO15" s="19">
        <v>2.6667999999999998</v>
      </c>
      <c r="AP15" s="19">
        <v>2.0169000000000001</v>
      </c>
      <c r="AQ15" s="19">
        <v>2.1705999999999999</v>
      </c>
      <c r="AR15" s="19">
        <v>1.1647000000000001</v>
      </c>
      <c r="AS15" s="19">
        <v>0.73670000000000002</v>
      </c>
      <c r="AT15" s="19">
        <v>1.8922000000000001</v>
      </c>
      <c r="AU15" s="19">
        <v>0.6825</v>
      </c>
      <c r="AV15" s="19">
        <v>1.1755</v>
      </c>
      <c r="AW15" s="19">
        <v>2.5243000000000002</v>
      </c>
      <c r="AX15" s="19">
        <v>2.1015999999999999</v>
      </c>
      <c r="AY15" s="19">
        <v>1.968</v>
      </c>
      <c r="AZ15" s="19">
        <v>1.2188000000000001</v>
      </c>
      <c r="BA15" s="19">
        <v>1.665</v>
      </c>
      <c r="BC15" s="11" t="str">
        <f ca="1">INDIRECT(ADDRESS(1, MATCH(MAX(D15:BA15),D15:BA15,0)+3, 4),TRUE)</f>
        <v>MIOARDEPW</v>
      </c>
      <c r="BD15" s="11" t="str">
        <f t="shared" ref="BD15" ca="1" si="4">BC15</f>
        <v>MIOARDEPW</v>
      </c>
      <c r="BE15" s="11"/>
    </row>
    <row r="16" spans="1:57" x14ac:dyDescent="0.3">
      <c r="A16" s="27"/>
      <c r="B16" s="27"/>
      <c r="C16" s="23" t="s">
        <v>84</v>
      </c>
      <c r="D16" s="20">
        <v>10.303100000000001</v>
      </c>
      <c r="E16" s="20">
        <v>9.6097999999999999</v>
      </c>
      <c r="F16" s="20">
        <v>11.9445</v>
      </c>
      <c r="G16" s="20">
        <v>11.1915</v>
      </c>
      <c r="H16" s="20">
        <v>10.2219</v>
      </c>
      <c r="I16" s="20">
        <v>10.626300000000001</v>
      </c>
      <c r="J16" s="20">
        <v>9.8309999999999995</v>
      </c>
      <c r="K16" s="20">
        <v>8.0002999999999993</v>
      </c>
      <c r="L16" s="20">
        <v>9.7668999999999997</v>
      </c>
      <c r="M16" s="20">
        <v>10.9153</v>
      </c>
      <c r="N16" s="20">
        <v>11.9337</v>
      </c>
      <c r="O16" s="20">
        <v>12.881600000000001</v>
      </c>
      <c r="P16" s="20">
        <v>9.1709999999999994</v>
      </c>
      <c r="Q16" s="20">
        <v>8.6293000000000006</v>
      </c>
      <c r="R16" s="20">
        <v>10.487299999999999</v>
      </c>
      <c r="S16" s="20">
        <v>11.6953</v>
      </c>
      <c r="T16" s="20">
        <v>10.346500000000001</v>
      </c>
      <c r="U16" s="20">
        <v>11.3865</v>
      </c>
      <c r="V16" s="19">
        <v>10.037699999999999</v>
      </c>
      <c r="W16" s="19">
        <v>11.765700000000001</v>
      </c>
      <c r="X16" s="19">
        <v>13.0983</v>
      </c>
      <c r="Y16" s="19">
        <v>11.814500000000001</v>
      </c>
      <c r="Z16" s="19">
        <v>12.101599999999999</v>
      </c>
      <c r="AA16" s="19">
        <v>11.803599999999999</v>
      </c>
      <c r="AB16" s="19">
        <v>11.511100000000001</v>
      </c>
      <c r="AC16" s="19">
        <v>10.414999999999999</v>
      </c>
      <c r="AD16" s="19">
        <v>9.2215000000000007</v>
      </c>
      <c r="AE16" s="19">
        <v>9.2558000000000007</v>
      </c>
      <c r="AF16" s="19">
        <v>8.9011999999999993</v>
      </c>
      <c r="AG16" s="19">
        <v>8.5455000000000005</v>
      </c>
      <c r="AH16" s="19">
        <v>8.5870999999999995</v>
      </c>
      <c r="AI16" s="19">
        <v>8.9608000000000008</v>
      </c>
      <c r="AJ16" s="19">
        <v>10.120699999999999</v>
      </c>
      <c r="AK16" s="19">
        <v>9.8859999999999992</v>
      </c>
      <c r="AL16" s="19">
        <v>11.162599999999999</v>
      </c>
      <c r="AM16" s="19">
        <v>9.18</v>
      </c>
      <c r="AN16" s="19">
        <v>8.7043999999999997</v>
      </c>
      <c r="AO16" s="19">
        <v>6.9404000000000003</v>
      </c>
      <c r="AP16" s="19">
        <v>7.7854000000000001</v>
      </c>
      <c r="AQ16" s="19">
        <v>8.4679000000000002</v>
      </c>
      <c r="AR16" s="19">
        <v>10.4331</v>
      </c>
      <c r="AS16" s="19">
        <v>11.6195</v>
      </c>
      <c r="AT16" s="19">
        <v>9.4581</v>
      </c>
      <c r="AU16" s="19">
        <v>8.4234000000000009</v>
      </c>
      <c r="AV16" s="19">
        <v>12.3399</v>
      </c>
      <c r="AW16" s="19">
        <v>10.844799999999999</v>
      </c>
      <c r="AX16" s="19">
        <v>9.9689999999999994</v>
      </c>
      <c r="AY16" s="19">
        <v>11.319699999999999</v>
      </c>
      <c r="AZ16" s="19">
        <v>9.2576999999999998</v>
      </c>
      <c r="BA16" s="19">
        <v>5.0739999999999998</v>
      </c>
      <c r="BC16" s="11" t="str">
        <f ca="1">INDIRECT(ADDRESS(1, MATCH(MAX(D16:BA16),D16:BA16,0)+3, 4),TRUE)</f>
        <v>MIOAR</v>
      </c>
      <c r="BD16" s="11"/>
      <c r="BE16" s="11" t="str">
        <f t="shared" ref="BE16" ca="1" si="5">BC16</f>
        <v>MIOAR</v>
      </c>
    </row>
    <row r="17" spans="1:57" x14ac:dyDescent="0.3">
      <c r="A17" s="30" t="s">
        <v>57</v>
      </c>
      <c r="B17" s="27"/>
      <c r="C17" s="27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C17" s="11"/>
      <c r="BD17" s="11"/>
      <c r="BE17" s="11"/>
    </row>
    <row r="18" spans="1:57" ht="16.2" customHeight="1" x14ac:dyDescent="0.3">
      <c r="A18" s="31" t="s">
        <v>75</v>
      </c>
      <c r="B18" s="26" t="s">
        <v>36</v>
      </c>
      <c r="C18" s="23" t="s">
        <v>23</v>
      </c>
      <c r="D18" s="20">
        <v>2.0251999999999999</v>
      </c>
      <c r="E18" s="20">
        <v>1.9571000000000001</v>
      </c>
      <c r="F18" s="20">
        <v>2.1297999999999999</v>
      </c>
      <c r="G18" s="20">
        <v>2.0796999999999999</v>
      </c>
      <c r="H18" s="20">
        <v>1.5598000000000001</v>
      </c>
      <c r="I18" s="20">
        <v>1.7223999999999999</v>
      </c>
      <c r="J18" s="20">
        <v>1.4665999999999999</v>
      </c>
      <c r="K18" s="20">
        <v>1.6041000000000001</v>
      </c>
      <c r="L18" s="20">
        <v>1.8653999999999999</v>
      </c>
      <c r="M18" s="20">
        <v>1.9418</v>
      </c>
      <c r="N18" s="20">
        <v>2.2179000000000002</v>
      </c>
      <c r="O18" s="20">
        <v>2.0421999999999998</v>
      </c>
      <c r="P18" s="20">
        <v>0.39369999999999999</v>
      </c>
      <c r="Q18" s="20">
        <v>0.32700000000000001</v>
      </c>
      <c r="R18" s="20">
        <v>1.1082000000000001</v>
      </c>
      <c r="S18" s="20">
        <v>1.1644000000000001</v>
      </c>
      <c r="T18" s="20">
        <v>1.1311</v>
      </c>
      <c r="U18" s="20">
        <v>1.129</v>
      </c>
      <c r="V18" s="19">
        <v>1.8473999999999999</v>
      </c>
      <c r="W18" s="19">
        <v>1.6214</v>
      </c>
      <c r="X18" s="19">
        <v>1.5845</v>
      </c>
      <c r="Y18" s="19">
        <v>1.5568</v>
      </c>
      <c r="Z18" s="19">
        <v>1.9964999999999999</v>
      </c>
      <c r="AA18" s="19">
        <v>2.0617999999999999</v>
      </c>
      <c r="AB18" s="19">
        <v>1.4061999999999999</v>
      </c>
      <c r="AC18" s="19">
        <v>1.4228000000000001</v>
      </c>
      <c r="AD18" s="19">
        <v>1.2056</v>
      </c>
      <c r="AE18" s="19">
        <v>0.56810000000000005</v>
      </c>
      <c r="AF18" s="19">
        <v>1.6153</v>
      </c>
      <c r="AG18" s="19">
        <v>1.6292</v>
      </c>
      <c r="AH18" s="19">
        <v>1.5397000000000001</v>
      </c>
      <c r="AI18" s="19">
        <v>1.3613</v>
      </c>
      <c r="AJ18" s="19">
        <v>1.3653</v>
      </c>
      <c r="AK18" s="19">
        <v>1.4555</v>
      </c>
      <c r="AL18" s="19">
        <v>1.2514000000000001</v>
      </c>
      <c r="AM18" s="19">
        <v>0.55000000000000004</v>
      </c>
      <c r="AN18" s="19">
        <v>1.7237</v>
      </c>
      <c r="AO18" s="19">
        <v>1.6923999999999999</v>
      </c>
      <c r="AP18" s="19">
        <v>1.5064</v>
      </c>
      <c r="AQ18" s="19">
        <v>1.4785999999999999</v>
      </c>
      <c r="AR18" s="19">
        <v>0.55200000000000005</v>
      </c>
      <c r="AS18" s="19">
        <v>1.113</v>
      </c>
      <c r="AT18" s="19">
        <v>1.2598</v>
      </c>
      <c r="AU18" s="19">
        <v>0.78879999999999995</v>
      </c>
      <c r="AV18" s="19">
        <v>0.879</v>
      </c>
      <c r="AW18" s="19">
        <v>1.3221000000000001</v>
      </c>
      <c r="AX18" s="19">
        <v>1.8312999999999999</v>
      </c>
      <c r="AY18" s="19">
        <v>1.0054000000000001</v>
      </c>
      <c r="AZ18" s="19">
        <v>0.21249999999999999</v>
      </c>
      <c r="BA18" s="19">
        <v>1.2072000000000001</v>
      </c>
      <c r="BC18" s="11" t="str">
        <f ca="1">INDIRECT(ADDRESS(1, MATCH(MAX(D18:BA18),D18:BA18,0)+3, 4),TRUE)</f>
        <v>DAG2REPW</v>
      </c>
      <c r="BD18" s="11" t="str">
        <f ca="1">BC18</f>
        <v>DAG2REPW</v>
      </c>
      <c r="BE18" s="11"/>
    </row>
    <row r="19" spans="1:57" x14ac:dyDescent="0.3">
      <c r="A19" s="27"/>
      <c r="B19" s="27"/>
      <c r="C19" s="23" t="s">
        <v>84</v>
      </c>
      <c r="D19" s="20">
        <v>6.5134999999999996</v>
      </c>
      <c r="E19" s="20">
        <v>7.5342000000000002</v>
      </c>
      <c r="F19" s="20">
        <v>8.9215999999999998</v>
      </c>
      <c r="G19" s="20">
        <v>10.2471</v>
      </c>
      <c r="H19" s="20">
        <v>6.9272</v>
      </c>
      <c r="I19" s="20">
        <v>6.1369999999999996</v>
      </c>
      <c r="J19" s="20">
        <v>7.4095000000000004</v>
      </c>
      <c r="K19" s="20">
        <v>6.3155999999999999</v>
      </c>
      <c r="L19" s="20">
        <v>7.8320999999999996</v>
      </c>
      <c r="M19" s="20">
        <v>7.7175000000000002</v>
      </c>
      <c r="N19" s="20">
        <v>9.4956999999999994</v>
      </c>
      <c r="O19" s="20">
        <v>8.4368999999999996</v>
      </c>
      <c r="P19" s="20">
        <v>6.0854999999999997</v>
      </c>
      <c r="Q19" s="20">
        <v>6.7026000000000003</v>
      </c>
      <c r="R19" s="20">
        <v>6.7488999999999999</v>
      </c>
      <c r="S19" s="20">
        <v>8.2507999999999999</v>
      </c>
      <c r="T19" s="20">
        <v>7.9570999999999996</v>
      </c>
      <c r="U19" s="20">
        <v>6.8217999999999996</v>
      </c>
      <c r="V19" s="19">
        <v>7.3800999999999997</v>
      </c>
      <c r="W19" s="19">
        <v>6.7176999999999998</v>
      </c>
      <c r="X19" s="19">
        <v>8.9257000000000009</v>
      </c>
      <c r="Y19" s="19">
        <v>8.3209999999999997</v>
      </c>
      <c r="Z19" s="19">
        <v>8.1279000000000003</v>
      </c>
      <c r="AA19" s="19">
        <v>7.4565000000000001</v>
      </c>
      <c r="AB19" s="19">
        <v>6.7259000000000002</v>
      </c>
      <c r="AC19" s="19">
        <v>6.1905000000000001</v>
      </c>
      <c r="AD19" s="19">
        <v>6.9028999999999998</v>
      </c>
      <c r="AE19" s="19">
        <v>6.7979000000000003</v>
      </c>
      <c r="AF19" s="19">
        <v>5.6795999999999998</v>
      </c>
      <c r="AG19" s="19">
        <v>7.1448999999999998</v>
      </c>
      <c r="AH19" s="19">
        <v>6.2031999999999998</v>
      </c>
      <c r="AI19" s="19">
        <v>5.9420000000000002</v>
      </c>
      <c r="AJ19" s="19">
        <v>7.0022000000000002</v>
      </c>
      <c r="AK19" s="19">
        <v>6.78</v>
      </c>
      <c r="AL19" s="19">
        <v>6.9245000000000001</v>
      </c>
      <c r="AM19" s="19">
        <v>6.3160999999999996</v>
      </c>
      <c r="AN19" s="19">
        <v>6.1101999999999999</v>
      </c>
      <c r="AO19" s="19">
        <v>5.5503</v>
      </c>
      <c r="AP19" s="19">
        <v>5.5726000000000004</v>
      </c>
      <c r="AQ19" s="19">
        <v>5.7274000000000003</v>
      </c>
      <c r="AR19" s="19">
        <v>6.9114000000000004</v>
      </c>
      <c r="AS19" s="19">
        <v>6.1513</v>
      </c>
      <c r="AT19" s="19">
        <v>6.7385000000000002</v>
      </c>
      <c r="AU19" s="19">
        <v>7.1783000000000001</v>
      </c>
      <c r="AV19" s="19">
        <v>8.1362000000000005</v>
      </c>
      <c r="AW19" s="19">
        <v>7.8987999999999996</v>
      </c>
      <c r="AX19" s="19">
        <v>8.7306000000000008</v>
      </c>
      <c r="AY19" s="19">
        <v>7.4570999999999996</v>
      </c>
      <c r="AZ19" s="19">
        <v>6.2115</v>
      </c>
      <c r="BA19" s="19">
        <v>3.3965999999999998</v>
      </c>
      <c r="BC19" s="11" t="str">
        <f t="shared" ref="BC19:BC26" ca="1" si="6">INDIRECT(ADDRESS(1, MATCH(MAX(AC19:BA19),AC19:BA19,0)+3, 4),TRUE)</f>
        <v>MIOARD</v>
      </c>
      <c r="BD19" s="11"/>
      <c r="BE19" s="11" t="str">
        <f ca="1">BC19</f>
        <v>MIOARD</v>
      </c>
    </row>
    <row r="20" spans="1:57" x14ac:dyDescent="0.3">
      <c r="A20" s="27"/>
      <c r="B20" s="26" t="s">
        <v>49</v>
      </c>
      <c r="C20" s="23" t="s">
        <v>23</v>
      </c>
      <c r="D20" s="20">
        <v>3.9215</v>
      </c>
      <c r="E20" s="20">
        <v>4.2465000000000002</v>
      </c>
      <c r="F20" s="20">
        <v>5.8357999999999999</v>
      </c>
      <c r="G20" s="20">
        <v>5.9710999999999999</v>
      </c>
      <c r="H20" s="20">
        <v>3.6435</v>
      </c>
      <c r="I20" s="20">
        <v>4.0227000000000004</v>
      </c>
      <c r="J20" s="20">
        <v>4.1691000000000003</v>
      </c>
      <c r="K20" s="20">
        <v>4.1779999999999999</v>
      </c>
      <c r="L20" s="20">
        <v>3.7446000000000002</v>
      </c>
      <c r="M20" s="20">
        <v>4.1021000000000001</v>
      </c>
      <c r="N20" s="20">
        <v>5.4546000000000001</v>
      </c>
      <c r="O20" s="20">
        <v>5.7489999999999997</v>
      </c>
      <c r="P20" s="20">
        <v>0.78180000000000005</v>
      </c>
      <c r="Q20" s="20">
        <v>0.89549999999999996</v>
      </c>
      <c r="R20" s="20">
        <v>3.1905999999999999</v>
      </c>
      <c r="S20" s="20">
        <v>3.2827000000000002</v>
      </c>
      <c r="T20" s="20">
        <v>3.1038999999999999</v>
      </c>
      <c r="U20" s="20">
        <v>3.1526999999999998</v>
      </c>
      <c r="V20" s="19">
        <v>3.8601999999999999</v>
      </c>
      <c r="W20" s="19">
        <v>3.9577</v>
      </c>
      <c r="X20" s="19">
        <v>5.3502000000000001</v>
      </c>
      <c r="Y20" s="19">
        <v>5.4820000000000002</v>
      </c>
      <c r="Z20" s="19">
        <v>5.3354999999999997</v>
      </c>
      <c r="AA20" s="19">
        <v>5.4385000000000003</v>
      </c>
      <c r="AB20" s="19">
        <v>2.5114999999999998</v>
      </c>
      <c r="AC20" s="19">
        <v>2.5819000000000001</v>
      </c>
      <c r="AD20" s="19">
        <v>3.7378</v>
      </c>
      <c r="AE20" s="19">
        <v>3.9363999999999999</v>
      </c>
      <c r="AF20" s="19">
        <v>5.1059999999999999</v>
      </c>
      <c r="AG20" s="19">
        <v>4.9344000000000001</v>
      </c>
      <c r="AH20" s="19">
        <v>2.9523000000000001</v>
      </c>
      <c r="AI20" s="19">
        <v>4.2310999999999996</v>
      </c>
      <c r="AJ20" s="19">
        <v>2.7082999999999999</v>
      </c>
      <c r="AK20" s="19">
        <v>2.8256999999999999</v>
      </c>
      <c r="AL20" s="19">
        <v>3.9925000000000002</v>
      </c>
      <c r="AM20" s="19">
        <v>3.2755000000000001</v>
      </c>
      <c r="AN20" s="19">
        <v>4.9093</v>
      </c>
      <c r="AO20" s="19">
        <v>4.9272999999999998</v>
      </c>
      <c r="AP20" s="19">
        <v>2.9973999999999998</v>
      </c>
      <c r="AQ20" s="19">
        <v>4.4497</v>
      </c>
      <c r="AR20" s="19">
        <v>1.3813</v>
      </c>
      <c r="AS20" s="19">
        <v>1.8472</v>
      </c>
      <c r="AT20" s="19">
        <v>3.1488</v>
      </c>
      <c r="AU20" s="19">
        <v>2.3942000000000001</v>
      </c>
      <c r="AV20" s="19">
        <v>4.5141</v>
      </c>
      <c r="AW20" s="19">
        <v>5.2165999999999997</v>
      </c>
      <c r="AX20" s="19">
        <v>4.8768000000000002</v>
      </c>
      <c r="AY20" s="19">
        <v>3.9216000000000002</v>
      </c>
      <c r="AZ20" s="19">
        <v>0.82879999999999998</v>
      </c>
      <c r="BA20" s="19">
        <v>3.1421999999999999</v>
      </c>
      <c r="BC20" s="11" t="str">
        <f ca="1">INDIRECT(ADDRESS(1, MATCH(MAX(AC20:BA20),AC20:BA20,0)+3, 4),TRUE)</f>
        <v>MIOAR</v>
      </c>
      <c r="BD20" s="11" t="str">
        <f ca="1">BC20</f>
        <v>MIOAR</v>
      </c>
      <c r="BE20" s="11"/>
    </row>
    <row r="21" spans="1:57" x14ac:dyDescent="0.3">
      <c r="A21" s="27"/>
      <c r="B21" s="27"/>
      <c r="C21" s="23" t="s">
        <v>84</v>
      </c>
      <c r="D21" s="20">
        <v>19.382000000000001</v>
      </c>
      <c r="E21" s="20">
        <v>21.0396</v>
      </c>
      <c r="F21" s="20">
        <v>23.024000000000001</v>
      </c>
      <c r="G21" s="20">
        <v>23.385000000000002</v>
      </c>
      <c r="H21" s="20">
        <v>16.888000000000002</v>
      </c>
      <c r="I21" s="20">
        <v>19.666699999999999</v>
      </c>
      <c r="J21" s="20">
        <v>16.933900000000001</v>
      </c>
      <c r="K21" s="20">
        <v>14.3917</v>
      </c>
      <c r="L21" s="20">
        <v>22.811</v>
      </c>
      <c r="M21" s="20">
        <v>20.665900000000001</v>
      </c>
      <c r="N21" s="20">
        <v>23.3599</v>
      </c>
      <c r="O21" s="20">
        <v>23.430199999999999</v>
      </c>
      <c r="P21" s="20">
        <v>14.4955</v>
      </c>
      <c r="Q21" s="20">
        <v>19.646899999999999</v>
      </c>
      <c r="R21" s="20">
        <v>17.431899999999999</v>
      </c>
      <c r="S21" s="20">
        <v>24.891100000000002</v>
      </c>
      <c r="T21" s="20">
        <v>21.4405</v>
      </c>
      <c r="U21" s="20">
        <v>19.988700000000001</v>
      </c>
      <c r="V21" s="19">
        <v>18.060300000000002</v>
      </c>
      <c r="W21" s="19">
        <v>19.544499999999999</v>
      </c>
      <c r="X21" s="19">
        <v>22.366700000000002</v>
      </c>
      <c r="Y21" s="19">
        <v>23.912400000000002</v>
      </c>
      <c r="Z21" s="19">
        <v>23.784199999999998</v>
      </c>
      <c r="AA21" s="19">
        <v>22.6935</v>
      </c>
      <c r="AB21" s="19">
        <v>17.2653</v>
      </c>
      <c r="AC21" s="19">
        <v>16.429300000000001</v>
      </c>
      <c r="AD21" s="19">
        <v>13.9123</v>
      </c>
      <c r="AE21" s="19">
        <v>17.413499999999999</v>
      </c>
      <c r="AF21" s="19">
        <v>14.6066</v>
      </c>
      <c r="AG21" s="19">
        <v>16.847200000000001</v>
      </c>
      <c r="AH21" s="19">
        <v>16.110499999999998</v>
      </c>
      <c r="AI21" s="19">
        <v>15.529199999999999</v>
      </c>
      <c r="AJ21" s="19">
        <v>16.828299999999999</v>
      </c>
      <c r="AK21" s="19">
        <v>16.3444</v>
      </c>
      <c r="AL21" s="19">
        <v>16.283200000000001</v>
      </c>
      <c r="AM21" s="19">
        <v>16.1675</v>
      </c>
      <c r="AN21" s="19">
        <v>17.609200000000001</v>
      </c>
      <c r="AO21" s="19">
        <v>14.8377</v>
      </c>
      <c r="AP21" s="19">
        <v>15.1554</v>
      </c>
      <c r="AQ21" s="19">
        <v>16.235199999999999</v>
      </c>
      <c r="AR21" s="19">
        <v>14.544600000000001</v>
      </c>
      <c r="AS21" s="19">
        <v>20.015799999999999</v>
      </c>
      <c r="AT21" s="19">
        <v>18.992000000000001</v>
      </c>
      <c r="AU21" s="19">
        <v>16.120999999999999</v>
      </c>
      <c r="AV21" s="19">
        <v>20.125900000000001</v>
      </c>
      <c r="AW21" s="19">
        <v>24.167000000000002</v>
      </c>
      <c r="AX21" s="19">
        <v>19.3368</v>
      </c>
      <c r="AY21" s="19">
        <v>18.8294</v>
      </c>
      <c r="AZ21" s="19">
        <v>14.934699999999999</v>
      </c>
      <c r="BA21" s="19">
        <v>10.8111</v>
      </c>
      <c r="BC21" s="11" t="str">
        <f t="shared" ca="1" si="6"/>
        <v>MIOAR</v>
      </c>
      <c r="BD21" s="11"/>
      <c r="BE21" s="11" t="str">
        <f ca="1">BC21</f>
        <v>MIOAR</v>
      </c>
    </row>
    <row r="22" spans="1:57" x14ac:dyDescent="0.3">
      <c r="B22" s="19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BC22" s="11"/>
      <c r="BD22" s="11"/>
      <c r="BE22" s="11"/>
    </row>
    <row r="23" spans="1:57" ht="16.2" customHeight="1" x14ac:dyDescent="0.3">
      <c r="A23" s="38" t="s">
        <v>76</v>
      </c>
      <c r="B23" s="26" t="s">
        <v>36</v>
      </c>
      <c r="C23" s="23" t="s">
        <v>23</v>
      </c>
      <c r="D23" s="20">
        <v>1.8085</v>
      </c>
      <c r="E23" s="20">
        <v>1.9932000000000001</v>
      </c>
      <c r="F23" s="20">
        <v>2.3780000000000001</v>
      </c>
      <c r="G23" s="20">
        <v>2.4626999999999999</v>
      </c>
      <c r="H23" s="20">
        <v>1.7196</v>
      </c>
      <c r="I23" s="20">
        <v>1.7585</v>
      </c>
      <c r="J23" s="20">
        <v>1.6293</v>
      </c>
      <c r="K23" s="20">
        <v>1.6362000000000001</v>
      </c>
      <c r="L23" s="20">
        <v>1.9196</v>
      </c>
      <c r="M23" s="20">
        <v>1.946</v>
      </c>
      <c r="N23" s="20">
        <v>2.3891</v>
      </c>
      <c r="O23" s="20">
        <v>2.2835000000000001</v>
      </c>
      <c r="P23" s="20">
        <v>0.28749999999999998</v>
      </c>
      <c r="Q23" s="20">
        <v>0.3</v>
      </c>
      <c r="R23" s="20">
        <v>1.1727000000000001</v>
      </c>
      <c r="S23" s="20">
        <v>1.1580999999999999</v>
      </c>
      <c r="T23" s="20">
        <v>1.1977</v>
      </c>
      <c r="U23" s="20">
        <v>1.0623</v>
      </c>
      <c r="V23" s="19">
        <v>1.9515</v>
      </c>
      <c r="W23" s="19">
        <v>1.6942999999999999</v>
      </c>
      <c r="X23" s="19">
        <v>1.3997999999999999</v>
      </c>
      <c r="Y23" s="19">
        <v>1.456</v>
      </c>
      <c r="Z23" s="19">
        <v>2.1655000000000002</v>
      </c>
      <c r="AA23" s="19">
        <v>2.1570999999999998</v>
      </c>
      <c r="AB23" s="19">
        <v>1.4381999999999999</v>
      </c>
      <c r="AC23" s="19">
        <v>1.4131</v>
      </c>
      <c r="AD23" s="19">
        <v>1.4133</v>
      </c>
      <c r="AE23" s="19">
        <v>0.61529999999999996</v>
      </c>
      <c r="AF23" s="19">
        <v>1.7305999999999999</v>
      </c>
      <c r="AG23" s="19">
        <v>1.7279</v>
      </c>
      <c r="AH23" s="19">
        <v>1.2829999999999999</v>
      </c>
      <c r="AI23" s="19">
        <v>1.2926</v>
      </c>
      <c r="AJ23" s="19">
        <v>1.4200999999999999</v>
      </c>
      <c r="AK23" s="19">
        <v>1.5082</v>
      </c>
      <c r="AL23" s="19">
        <v>1.2083999999999999</v>
      </c>
      <c r="AM23" s="19">
        <v>0.55420000000000003</v>
      </c>
      <c r="AN23" s="19">
        <v>1.764</v>
      </c>
      <c r="AO23" s="19">
        <v>1.7362</v>
      </c>
      <c r="AP23" s="19">
        <v>1.3488</v>
      </c>
      <c r="AQ23" s="19">
        <v>1.3556999999999999</v>
      </c>
      <c r="AR23" s="19">
        <v>1.0748</v>
      </c>
      <c r="AS23" s="19">
        <v>0.92979999999999996</v>
      </c>
      <c r="AT23" s="19">
        <v>1.748</v>
      </c>
      <c r="AU23" s="19">
        <v>1.0305</v>
      </c>
      <c r="AV23" s="19">
        <v>1.29</v>
      </c>
      <c r="AW23" s="19">
        <v>1.1706000000000001</v>
      </c>
      <c r="AX23" s="19">
        <v>2.0710000000000002</v>
      </c>
      <c r="AY23" s="19">
        <v>1.2290000000000001</v>
      </c>
      <c r="AZ23" s="19">
        <v>0.252</v>
      </c>
      <c r="BA23" s="19">
        <v>0.75739999999999996</v>
      </c>
      <c r="BC23" s="11" t="str">
        <f t="shared" ca="1" si="6"/>
        <v>MIOARD</v>
      </c>
      <c r="BD23" s="11" t="str">
        <f t="shared" ref="BD23" ca="1" si="7">BC23</f>
        <v>MIOARD</v>
      </c>
      <c r="BE23" s="11"/>
    </row>
    <row r="24" spans="1:57" x14ac:dyDescent="0.3">
      <c r="A24" s="27"/>
      <c r="B24" s="27"/>
      <c r="C24" s="23" t="s">
        <v>84</v>
      </c>
      <c r="D24" s="20">
        <v>7.6779000000000002</v>
      </c>
      <c r="E24" s="20">
        <v>7.0175999999999998</v>
      </c>
      <c r="F24" s="20">
        <v>8.6486000000000001</v>
      </c>
      <c r="G24" s="20">
        <v>8.5028000000000006</v>
      </c>
      <c r="H24" s="20">
        <v>6.6210000000000004</v>
      </c>
      <c r="I24" s="20">
        <v>6.6230000000000002</v>
      </c>
      <c r="J24" s="20">
        <v>6.4379</v>
      </c>
      <c r="K24" s="20">
        <v>6.1414</v>
      </c>
      <c r="L24" s="20">
        <v>7.4926000000000004</v>
      </c>
      <c r="M24" s="20">
        <v>7.2343000000000002</v>
      </c>
      <c r="N24" s="20">
        <v>9.4152000000000005</v>
      </c>
      <c r="O24" s="20">
        <v>7.5425000000000004</v>
      </c>
      <c r="P24" s="20">
        <v>5.8712999999999997</v>
      </c>
      <c r="Q24" s="20">
        <v>6.2135999999999996</v>
      </c>
      <c r="R24" s="20">
        <v>7.0926</v>
      </c>
      <c r="S24" s="20">
        <v>7.2675999999999998</v>
      </c>
      <c r="T24" s="20">
        <v>7.9008000000000003</v>
      </c>
      <c r="U24" s="20">
        <v>7.3487999999999998</v>
      </c>
      <c r="V24" s="19">
        <v>6.7156000000000002</v>
      </c>
      <c r="W24" s="19">
        <v>7.7092000000000001</v>
      </c>
      <c r="X24" s="19">
        <v>9.3193000000000001</v>
      </c>
      <c r="Y24" s="19">
        <v>9.3527000000000005</v>
      </c>
      <c r="Z24" s="19">
        <v>9.5714000000000006</v>
      </c>
      <c r="AA24" s="19">
        <v>8.5902999999999992</v>
      </c>
      <c r="AB24" s="19">
        <v>7.5446</v>
      </c>
      <c r="AC24" s="19">
        <v>6.1161000000000003</v>
      </c>
      <c r="AD24" s="19">
        <v>7.2888000000000002</v>
      </c>
      <c r="AE24" s="19">
        <v>6.4154999999999998</v>
      </c>
      <c r="AF24" s="19">
        <v>6.1760999999999999</v>
      </c>
      <c r="AG24" s="19">
        <v>6.1024000000000003</v>
      </c>
      <c r="AH24" s="19">
        <v>5.8261000000000003</v>
      </c>
      <c r="AI24" s="19">
        <v>5.3177000000000003</v>
      </c>
      <c r="AJ24" s="19">
        <v>7.1589999999999998</v>
      </c>
      <c r="AK24" s="19">
        <v>5.8468</v>
      </c>
      <c r="AL24" s="19">
        <v>6.5153999999999996</v>
      </c>
      <c r="AM24" s="19">
        <v>6.0960000000000001</v>
      </c>
      <c r="AN24" s="19">
        <v>6.5289000000000001</v>
      </c>
      <c r="AO24" s="19">
        <v>6.0566000000000004</v>
      </c>
      <c r="AP24" s="19">
        <v>6.5857999999999999</v>
      </c>
      <c r="AQ24" s="19">
        <v>5.5926999999999998</v>
      </c>
      <c r="AR24" s="19">
        <v>7.5738000000000003</v>
      </c>
      <c r="AS24" s="19">
        <v>5.9032999999999998</v>
      </c>
      <c r="AT24" s="19">
        <v>6.8197000000000001</v>
      </c>
      <c r="AU24" s="19">
        <v>6.0121000000000002</v>
      </c>
      <c r="AV24" s="19">
        <v>7.7918000000000003</v>
      </c>
      <c r="AW24" s="19">
        <v>7.1925999999999997</v>
      </c>
      <c r="AX24" s="19">
        <v>8.157</v>
      </c>
      <c r="AY24" s="19">
        <v>7.3029999999999999</v>
      </c>
      <c r="AZ24" s="19">
        <v>6.0053000000000001</v>
      </c>
      <c r="BA24" s="19">
        <v>5.0488999999999997</v>
      </c>
      <c r="BC24" s="11" t="str">
        <f t="shared" ca="1" si="6"/>
        <v>MIOARD</v>
      </c>
      <c r="BD24" s="11"/>
      <c r="BE24" s="11" t="str">
        <f t="shared" ref="BE24" ca="1" si="8">BC24</f>
        <v>MIOARD</v>
      </c>
    </row>
    <row r="25" spans="1:57" x14ac:dyDescent="0.3">
      <c r="A25" s="27"/>
      <c r="B25" s="26" t="s">
        <v>49</v>
      </c>
      <c r="C25" s="23" t="s">
        <v>23</v>
      </c>
      <c r="D25" s="20">
        <v>3.9828999999999999</v>
      </c>
      <c r="E25" s="20">
        <v>4.149</v>
      </c>
      <c r="F25" s="20">
        <v>5.9257</v>
      </c>
      <c r="G25" s="20">
        <v>6.0918000000000001</v>
      </c>
      <c r="H25" s="20">
        <v>3.8313000000000001</v>
      </c>
      <c r="I25" s="20">
        <v>4.3475999999999999</v>
      </c>
      <c r="J25" s="20">
        <v>4.5137</v>
      </c>
      <c r="K25" s="20">
        <v>4.7592999999999996</v>
      </c>
      <c r="L25" s="20">
        <v>4.0082000000000004</v>
      </c>
      <c r="M25" s="20">
        <v>4.1851000000000003</v>
      </c>
      <c r="N25" s="20">
        <v>5.9905999999999997</v>
      </c>
      <c r="O25" s="20">
        <v>5.7018000000000004</v>
      </c>
      <c r="P25" s="20">
        <v>0.67720000000000002</v>
      </c>
      <c r="Q25" s="20">
        <v>0.90459999999999996</v>
      </c>
      <c r="R25" s="20">
        <v>3.2502</v>
      </c>
      <c r="S25" s="20">
        <v>3.2827000000000002</v>
      </c>
      <c r="T25" s="20">
        <v>3.0009999999999999</v>
      </c>
      <c r="U25" s="20">
        <v>2.9523000000000001</v>
      </c>
      <c r="V25" s="19">
        <v>3.8492999999999999</v>
      </c>
      <c r="W25" s="19">
        <v>4.1525999999999996</v>
      </c>
      <c r="X25" s="19">
        <v>5.3898999999999999</v>
      </c>
      <c r="Y25" s="19">
        <v>5.4820000000000002</v>
      </c>
      <c r="Z25" s="19">
        <v>5.8750999999999998</v>
      </c>
      <c r="AA25" s="19">
        <v>5.8570000000000002</v>
      </c>
      <c r="AB25" s="19">
        <v>2.7515999999999998</v>
      </c>
      <c r="AC25" s="19">
        <v>2.8184999999999998</v>
      </c>
      <c r="AD25" s="19">
        <v>3.8607</v>
      </c>
      <c r="AE25" s="19">
        <v>3.9599000000000002</v>
      </c>
      <c r="AF25" s="19">
        <v>4.7016</v>
      </c>
      <c r="AG25" s="19">
        <v>4.9633000000000003</v>
      </c>
      <c r="AH25" s="19">
        <v>2.88</v>
      </c>
      <c r="AI25" s="19">
        <v>3.2342</v>
      </c>
      <c r="AJ25" s="19">
        <v>2.6053999999999999</v>
      </c>
      <c r="AK25" s="19">
        <v>2.8130999999999999</v>
      </c>
      <c r="AL25" s="19">
        <v>3.6204999999999998</v>
      </c>
      <c r="AM25" s="19">
        <v>3.6981000000000002</v>
      </c>
      <c r="AN25" s="19">
        <v>4.7141000000000002</v>
      </c>
      <c r="AO25" s="19">
        <v>4.92</v>
      </c>
      <c r="AP25" s="19">
        <v>2.9142999999999999</v>
      </c>
      <c r="AQ25" s="19">
        <v>3.2395999999999998</v>
      </c>
      <c r="AR25" s="19">
        <v>1.2404999999999999</v>
      </c>
      <c r="AS25" s="19">
        <v>3.2393999999999998</v>
      </c>
      <c r="AT25" s="19">
        <v>2.3544</v>
      </c>
      <c r="AU25" s="19">
        <v>2.6831</v>
      </c>
      <c r="AV25" s="19">
        <v>3.5644</v>
      </c>
      <c r="AW25" s="19">
        <v>4.8156999999999996</v>
      </c>
      <c r="AX25" s="19">
        <v>4.1201999999999996</v>
      </c>
      <c r="AY25" s="19">
        <v>4.2377000000000002</v>
      </c>
      <c r="AZ25" s="19">
        <v>0.91010000000000002</v>
      </c>
      <c r="BA25" s="19">
        <v>1.9936</v>
      </c>
      <c r="BC25" s="11" t="str">
        <f ca="1">INDIRECT(ADDRESS(1, MATCH(MAX(AC25:BA25),AC25:BA25,0)+3, 4),TRUE)</f>
        <v>DAG1EPW</v>
      </c>
      <c r="BD25" s="11" t="str">
        <f t="shared" ref="BD25" ca="1" si="9">BC25</f>
        <v>DAG1EPW</v>
      </c>
      <c r="BE25" s="11"/>
    </row>
    <row r="26" spans="1:57" x14ac:dyDescent="0.3">
      <c r="A26" s="27"/>
      <c r="B26" s="27"/>
      <c r="C26" s="23" t="s">
        <v>84</v>
      </c>
      <c r="D26" s="20">
        <v>17.729800000000001</v>
      </c>
      <c r="E26" s="20">
        <v>17.1556</v>
      </c>
      <c r="F26" s="20">
        <v>24.078600000000002</v>
      </c>
      <c r="G26" s="20">
        <v>23.228100000000001</v>
      </c>
      <c r="H26" s="20">
        <v>16.023</v>
      </c>
      <c r="I26" s="20">
        <v>21.0625</v>
      </c>
      <c r="J26" s="20">
        <v>14.835900000000001</v>
      </c>
      <c r="K26" s="20">
        <v>14.839399999999999</v>
      </c>
      <c r="L26" s="20">
        <v>21.3538</v>
      </c>
      <c r="M26" s="20">
        <v>18.461099999999998</v>
      </c>
      <c r="N26" s="20">
        <v>22.3614</v>
      </c>
      <c r="O26" s="20">
        <v>22.978899999999999</v>
      </c>
      <c r="P26" s="20">
        <v>19.9541</v>
      </c>
      <c r="Q26" s="20">
        <v>15.918699999999999</v>
      </c>
      <c r="R26" s="20">
        <v>19.641999999999999</v>
      </c>
      <c r="S26" s="20">
        <v>17.161100000000001</v>
      </c>
      <c r="T26" s="20">
        <v>21.1751</v>
      </c>
      <c r="U26" s="20">
        <v>19.625800000000002</v>
      </c>
      <c r="V26" s="19">
        <v>17.383199999999999</v>
      </c>
      <c r="W26" s="19">
        <v>20.243300000000001</v>
      </c>
      <c r="X26" s="19">
        <v>26.071999999999999</v>
      </c>
      <c r="Y26" s="19">
        <v>21.7926</v>
      </c>
      <c r="Z26" s="19">
        <v>22.382999999999999</v>
      </c>
      <c r="AA26" s="19">
        <v>20.644200000000001</v>
      </c>
      <c r="AB26" s="19">
        <v>18.153700000000001</v>
      </c>
      <c r="AC26" s="19">
        <v>17.514600000000002</v>
      </c>
      <c r="AD26" s="19">
        <v>18.054400000000001</v>
      </c>
      <c r="AE26" s="19">
        <v>16.918700000000001</v>
      </c>
      <c r="AF26" s="19">
        <v>16.235099999999999</v>
      </c>
      <c r="AG26" s="19">
        <v>15.534599999999999</v>
      </c>
      <c r="AH26" s="19">
        <v>15.922800000000001</v>
      </c>
      <c r="AI26" s="19">
        <v>15.7837</v>
      </c>
      <c r="AJ26" s="19">
        <v>16.748899999999999</v>
      </c>
      <c r="AK26" s="19">
        <v>19.041899999999998</v>
      </c>
      <c r="AL26" s="19">
        <v>18.132100000000001</v>
      </c>
      <c r="AM26" s="19">
        <v>16.329899999999999</v>
      </c>
      <c r="AN26" s="19">
        <v>17.369</v>
      </c>
      <c r="AO26" s="19">
        <v>17.141500000000001</v>
      </c>
      <c r="AP26" s="19">
        <v>16.413900000000002</v>
      </c>
      <c r="AQ26" s="19">
        <v>16.112300000000001</v>
      </c>
      <c r="AR26" s="19">
        <v>18.585699999999999</v>
      </c>
      <c r="AS26" s="19">
        <v>19.5229</v>
      </c>
      <c r="AT26" s="19">
        <v>18.834900000000001</v>
      </c>
      <c r="AU26" s="19">
        <v>19.5337</v>
      </c>
      <c r="AV26" s="19">
        <v>21.061299999999999</v>
      </c>
      <c r="AW26" s="19">
        <v>19.7395</v>
      </c>
      <c r="AX26" s="19">
        <v>22.522099999999998</v>
      </c>
      <c r="AY26" s="19">
        <v>22.6539</v>
      </c>
      <c r="AZ26" s="19">
        <v>20.004999999999999</v>
      </c>
      <c r="BA26" s="19">
        <v>11.2888</v>
      </c>
      <c r="BC26" s="11" t="str">
        <f t="shared" ca="1" si="6"/>
        <v>MIOARPW</v>
      </c>
      <c r="BD26" s="11"/>
      <c r="BE26" s="11" t="str">
        <f t="shared" ref="BE26" ca="1" si="10">BC26</f>
        <v>MIOARPW</v>
      </c>
    </row>
    <row r="27" spans="1:57" x14ac:dyDescent="0.3">
      <c r="A27" s="30" t="s">
        <v>58</v>
      </c>
      <c r="B27" s="27"/>
      <c r="C27" s="27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C27" s="11"/>
      <c r="BD27" s="11"/>
      <c r="BE27" s="11"/>
    </row>
    <row r="28" spans="1:57" ht="16.2" customHeight="1" x14ac:dyDescent="0.3">
      <c r="A28" s="31" t="s">
        <v>75</v>
      </c>
      <c r="B28" s="26" t="s">
        <v>36</v>
      </c>
      <c r="C28" s="23" t="s">
        <v>23</v>
      </c>
      <c r="D28" s="20">
        <v>2.0876999999999999</v>
      </c>
      <c r="E28" s="20">
        <v>3.3096999999999999</v>
      </c>
      <c r="F28" s="20">
        <v>3.8026</v>
      </c>
      <c r="G28" s="20">
        <v>3.8754</v>
      </c>
      <c r="H28" s="20">
        <v>2.0529000000000002</v>
      </c>
      <c r="I28" s="20">
        <v>3.0905</v>
      </c>
      <c r="J28" s="20">
        <v>3.1292</v>
      </c>
      <c r="K28" s="20">
        <v>3.1215000000000002</v>
      </c>
      <c r="L28" s="20">
        <v>2.1084999999999998</v>
      </c>
      <c r="M28" s="20">
        <v>3.3597000000000001</v>
      </c>
      <c r="N28" s="20">
        <v>3.7677999999999998</v>
      </c>
      <c r="O28" s="20">
        <v>3.7498</v>
      </c>
      <c r="P28" s="20">
        <v>0.83330000000000004</v>
      </c>
      <c r="Q28" s="20">
        <v>0.6361</v>
      </c>
      <c r="R28" s="20">
        <v>1.3976999999999999</v>
      </c>
      <c r="S28" s="20">
        <v>1.7850999999999999</v>
      </c>
      <c r="T28" s="20">
        <v>1.3185</v>
      </c>
      <c r="U28" s="20">
        <v>1.8268</v>
      </c>
      <c r="V28" s="19">
        <v>2.1113</v>
      </c>
      <c r="W28" s="19">
        <v>3.7439</v>
      </c>
      <c r="X28" s="19">
        <v>3.0621999999999998</v>
      </c>
      <c r="Y28" s="19">
        <v>2.9573</v>
      </c>
      <c r="Z28" s="19">
        <v>3.6741999999999999</v>
      </c>
      <c r="AA28" s="19">
        <v>3.9514</v>
      </c>
      <c r="AB28" s="19">
        <v>0.77280000000000004</v>
      </c>
      <c r="AC28" s="19">
        <v>2.2707999999999999</v>
      </c>
      <c r="AD28" s="19">
        <v>1.345</v>
      </c>
      <c r="AE28" s="19">
        <v>0.56389999999999996</v>
      </c>
      <c r="AF28" s="19">
        <v>2.6200999999999999</v>
      </c>
      <c r="AG28" s="19">
        <v>2.5255999999999998</v>
      </c>
      <c r="AH28" s="19">
        <v>2.3908999999999998</v>
      </c>
      <c r="AI28" s="19">
        <v>1.5979000000000001</v>
      </c>
      <c r="AJ28" s="19">
        <v>0.90400000000000003</v>
      </c>
      <c r="AK28" s="19">
        <v>2.3944999999999999</v>
      </c>
      <c r="AL28" s="19">
        <v>1.2735000000000001</v>
      </c>
      <c r="AM28" s="19">
        <v>0.57640000000000002</v>
      </c>
      <c r="AN28" s="19">
        <v>2.5945</v>
      </c>
      <c r="AO28" s="19">
        <v>2.6221999999999999</v>
      </c>
      <c r="AP28" s="19">
        <v>2.2492999999999999</v>
      </c>
      <c r="AQ28" s="19">
        <v>1.8686</v>
      </c>
      <c r="AR28" s="19">
        <v>0.71030000000000004</v>
      </c>
      <c r="AS28" s="19">
        <v>1.9391</v>
      </c>
      <c r="AT28" s="19">
        <v>1.9474</v>
      </c>
      <c r="AU28" s="19">
        <v>1.6073999999999999</v>
      </c>
      <c r="AV28" s="19">
        <v>1.8247</v>
      </c>
      <c r="AW28" s="19">
        <v>2.4565999999999999</v>
      </c>
      <c r="AX28" s="19">
        <v>2.9481000000000002</v>
      </c>
      <c r="AY28" s="19">
        <v>2.0127999999999999</v>
      </c>
      <c r="AZ28" s="19">
        <v>0.38329999999999997</v>
      </c>
      <c r="BA28" s="19">
        <v>1.6854</v>
      </c>
      <c r="BC28" s="11" t="str">
        <f ca="1">INDIRECT(ADDRESS(1, MATCH(MAX(D28:BA28),D28:BA28,0)+3, 4),TRUE)</f>
        <v>MIOARDPW</v>
      </c>
      <c r="BD28" s="11" t="str">
        <f ca="1">BC28</f>
        <v>MIOARDPW</v>
      </c>
      <c r="BE28" s="11"/>
    </row>
    <row r="29" spans="1:57" x14ac:dyDescent="0.3">
      <c r="A29" s="27"/>
      <c r="B29" s="27"/>
      <c r="C29" s="23" t="s">
        <v>84</v>
      </c>
      <c r="D29" s="20">
        <v>12.7813</v>
      </c>
      <c r="E29" s="20">
        <v>12.6501</v>
      </c>
      <c r="F29" s="20">
        <v>15.6173</v>
      </c>
      <c r="G29" s="20">
        <v>15.440899999999999</v>
      </c>
      <c r="H29" s="20">
        <v>12.0022</v>
      </c>
      <c r="I29" s="20">
        <v>14.2536</v>
      </c>
      <c r="J29" s="20">
        <v>12.3902</v>
      </c>
      <c r="K29" s="20">
        <v>12.4688</v>
      </c>
      <c r="L29" s="20">
        <v>12.972899999999999</v>
      </c>
      <c r="M29" s="20">
        <v>12.770899999999999</v>
      </c>
      <c r="N29" s="20">
        <v>15.6394</v>
      </c>
      <c r="O29" s="20">
        <v>16.860800000000001</v>
      </c>
      <c r="P29" s="20">
        <v>12.3467</v>
      </c>
      <c r="Q29" s="20">
        <v>12.255100000000001</v>
      </c>
      <c r="R29" s="20">
        <v>11.7377</v>
      </c>
      <c r="S29" s="20">
        <v>12.223000000000001</v>
      </c>
      <c r="T29" s="20">
        <v>11.6252</v>
      </c>
      <c r="U29" s="20">
        <v>12.885400000000001</v>
      </c>
      <c r="V29" s="19">
        <v>13.7624</v>
      </c>
      <c r="W29" s="19">
        <v>13.166600000000001</v>
      </c>
      <c r="X29" s="19">
        <v>16.126899999999999</v>
      </c>
      <c r="Y29" s="19">
        <v>15.7089</v>
      </c>
      <c r="Z29" s="19">
        <v>16.133199999999999</v>
      </c>
      <c r="AA29" s="19">
        <v>16.2423</v>
      </c>
      <c r="AB29" s="19">
        <v>11.185700000000001</v>
      </c>
      <c r="AC29" s="19">
        <v>10.766500000000001</v>
      </c>
      <c r="AD29" s="19">
        <v>11.7523</v>
      </c>
      <c r="AE29" s="19">
        <v>11.340999999999999</v>
      </c>
      <c r="AF29" s="19">
        <v>13.045999999999999</v>
      </c>
      <c r="AG29" s="19">
        <v>12.2638</v>
      </c>
      <c r="AH29" s="19">
        <v>12.0558</v>
      </c>
      <c r="AI29" s="19">
        <v>12.999499999999999</v>
      </c>
      <c r="AJ29" s="19">
        <v>11.614800000000001</v>
      </c>
      <c r="AK29" s="19">
        <v>11.7179</v>
      </c>
      <c r="AL29" s="19">
        <v>13.4749</v>
      </c>
      <c r="AM29" s="19">
        <v>11.8651</v>
      </c>
      <c r="AN29" s="19">
        <v>12.4841</v>
      </c>
      <c r="AO29" s="19">
        <v>12.0228</v>
      </c>
      <c r="AP29" s="19">
        <v>12.7592</v>
      </c>
      <c r="AQ29" s="19">
        <v>12.3002</v>
      </c>
      <c r="AR29" s="19">
        <v>10.8858</v>
      </c>
      <c r="AS29" s="19">
        <v>11.308299999999999</v>
      </c>
      <c r="AT29" s="19">
        <v>10.917</v>
      </c>
      <c r="AU29" s="19">
        <v>10.858599999999999</v>
      </c>
      <c r="AV29" s="19">
        <v>14.0311</v>
      </c>
      <c r="AW29" s="19">
        <v>14.543699999999999</v>
      </c>
      <c r="AX29" s="19">
        <v>14.565799999999999</v>
      </c>
      <c r="AY29" s="19">
        <v>11.531499999999999</v>
      </c>
      <c r="AZ29" s="19">
        <v>11.279400000000001</v>
      </c>
      <c r="BA29" s="19">
        <v>7.3545999999999996</v>
      </c>
      <c r="BC29" s="11" t="str">
        <f ca="1">INDIRECT(ADDRESS(1, MATCH(MAX(D29:BA29),D29:BA29,0)+3, 4),TRUE)</f>
        <v>DAG2RDEPW</v>
      </c>
      <c r="BD29" s="11"/>
      <c r="BE29" s="11" t="str">
        <f ca="1">BC29</f>
        <v>DAG2RDEPW</v>
      </c>
    </row>
    <row r="30" spans="1:57" x14ac:dyDescent="0.3">
      <c r="A30" s="27"/>
      <c r="B30" s="26" t="s">
        <v>49</v>
      </c>
      <c r="C30" s="23" t="s">
        <v>23</v>
      </c>
      <c r="D30" s="20">
        <v>5.5898000000000003</v>
      </c>
      <c r="E30" s="20">
        <v>7.3773</v>
      </c>
      <c r="F30" s="20">
        <v>9.5371000000000006</v>
      </c>
      <c r="G30" s="20">
        <v>10.2197</v>
      </c>
      <c r="H30" s="20">
        <v>6.0953999999999997</v>
      </c>
      <c r="I30" s="20">
        <v>7.5903</v>
      </c>
      <c r="J30" s="20">
        <v>9.1958000000000002</v>
      </c>
      <c r="K30" s="20">
        <v>9.0784000000000002</v>
      </c>
      <c r="L30" s="20">
        <v>5.7992999999999997</v>
      </c>
      <c r="M30" s="20">
        <v>7.8684000000000003</v>
      </c>
      <c r="N30" s="20">
        <v>10.012</v>
      </c>
      <c r="O30" s="20">
        <v>9.9994999999999994</v>
      </c>
      <c r="P30" s="20">
        <v>1.9013</v>
      </c>
      <c r="Q30" s="20">
        <v>1.9717</v>
      </c>
      <c r="R30" s="20">
        <v>2.6217999999999999</v>
      </c>
      <c r="S30" s="20">
        <v>2.7031000000000001</v>
      </c>
      <c r="T30" s="20">
        <v>2.8277000000000001</v>
      </c>
      <c r="U30" s="20">
        <v>2.5406</v>
      </c>
      <c r="V30" s="19">
        <v>5.9618000000000002</v>
      </c>
      <c r="W30" s="19">
        <v>7.0415000000000001</v>
      </c>
      <c r="X30" s="19">
        <v>7.9574999999999996</v>
      </c>
      <c r="Y30" s="19">
        <v>8.4666999999999994</v>
      </c>
      <c r="Z30" s="19">
        <v>9.9993999999999996</v>
      </c>
      <c r="AA30" s="19">
        <v>10.1889</v>
      </c>
      <c r="AB30" s="19">
        <v>2.9577</v>
      </c>
      <c r="AC30" s="19">
        <v>3.8241000000000001</v>
      </c>
      <c r="AD30" s="19">
        <v>5.5002000000000004</v>
      </c>
      <c r="AE30" s="19">
        <v>5.5815999999999999</v>
      </c>
      <c r="AF30" s="19">
        <v>7.1085000000000003</v>
      </c>
      <c r="AG30" s="19">
        <v>6.5597000000000003</v>
      </c>
      <c r="AH30" s="19">
        <v>5.4691999999999998</v>
      </c>
      <c r="AI30" s="19">
        <v>7.2343000000000002</v>
      </c>
      <c r="AJ30" s="19">
        <v>2.7139000000000002</v>
      </c>
      <c r="AK30" s="19">
        <v>4.3205999999999998</v>
      </c>
      <c r="AL30" s="19">
        <v>5.2979000000000003</v>
      </c>
      <c r="AM30" s="19">
        <v>5.4065000000000003</v>
      </c>
      <c r="AN30" s="19">
        <v>6.8232999999999997</v>
      </c>
      <c r="AO30" s="19">
        <v>6.9874999999999998</v>
      </c>
      <c r="AP30" s="19">
        <v>5.3699000000000003</v>
      </c>
      <c r="AQ30" s="19">
        <v>6.5552999999999999</v>
      </c>
      <c r="AR30" s="19">
        <v>3.8027000000000002</v>
      </c>
      <c r="AS30" s="19">
        <v>4.4581999999999997</v>
      </c>
      <c r="AT30" s="19">
        <v>4.8532000000000002</v>
      </c>
      <c r="AU30" s="19">
        <v>4.8495999999999997</v>
      </c>
      <c r="AV30" s="19">
        <v>6.0526</v>
      </c>
      <c r="AW30" s="19">
        <v>6.7441000000000004</v>
      </c>
      <c r="AX30" s="19">
        <v>8.8691999999999993</v>
      </c>
      <c r="AY30" s="19">
        <v>5.6351000000000004</v>
      </c>
      <c r="AZ30" s="19">
        <v>2.5135000000000001</v>
      </c>
      <c r="BA30" s="19">
        <v>5.7656000000000001</v>
      </c>
      <c r="BC30" s="11" t="str">
        <f ca="1">INDIRECT(ADDRESS(1, MATCH(MAX(D30:BA30),D30:BA30,0)+3, 4),TRUE)</f>
        <v>MIOARDEPW</v>
      </c>
      <c r="BD30" s="11" t="str">
        <f ca="1">BC30</f>
        <v>MIOARDEPW</v>
      </c>
      <c r="BE30" s="11"/>
    </row>
    <row r="31" spans="1:57" x14ac:dyDescent="0.3">
      <c r="A31" s="27"/>
      <c r="B31" s="27"/>
      <c r="C31" s="23" t="s">
        <v>84</v>
      </c>
      <c r="D31" s="20">
        <v>32.962400000000002</v>
      </c>
      <c r="E31" s="20">
        <v>32.025300000000001</v>
      </c>
      <c r="F31" s="20">
        <v>45.7209</v>
      </c>
      <c r="G31" s="20">
        <v>40.8673</v>
      </c>
      <c r="H31" s="20">
        <v>28.531300000000002</v>
      </c>
      <c r="I31" s="20">
        <v>34.288699999999999</v>
      </c>
      <c r="J31" s="20">
        <v>31.776599999999998</v>
      </c>
      <c r="K31" s="20">
        <v>33.8748</v>
      </c>
      <c r="L31" s="20">
        <v>35.459699999999998</v>
      </c>
      <c r="M31" s="20">
        <v>33.2333</v>
      </c>
      <c r="N31" s="20">
        <v>42.6785</v>
      </c>
      <c r="O31" s="20">
        <v>40.002499999999998</v>
      </c>
      <c r="P31" s="20">
        <v>29.512899999999998</v>
      </c>
      <c r="Q31" s="20">
        <v>25.4071</v>
      </c>
      <c r="R31" s="20">
        <v>32.193199999999997</v>
      </c>
      <c r="S31" s="20">
        <v>30.616900000000001</v>
      </c>
      <c r="T31" s="20">
        <v>33.195399999999999</v>
      </c>
      <c r="U31" s="20">
        <v>36.943899999999999</v>
      </c>
      <c r="V31" s="19">
        <v>35.584299999999999</v>
      </c>
      <c r="W31" s="19">
        <v>37.344799999999999</v>
      </c>
      <c r="X31" s="19">
        <v>42.324599999999997</v>
      </c>
      <c r="Y31" s="19">
        <v>41.589700000000001</v>
      </c>
      <c r="Z31" s="19">
        <v>40.228099999999998</v>
      </c>
      <c r="AA31" s="19">
        <v>42.448999999999998</v>
      </c>
      <c r="AB31" s="19">
        <v>31.0502</v>
      </c>
      <c r="AC31" s="19">
        <v>27.766100000000002</v>
      </c>
      <c r="AD31" s="19">
        <v>32.588700000000003</v>
      </c>
      <c r="AE31" s="19">
        <v>32.516500000000001</v>
      </c>
      <c r="AF31" s="19">
        <v>30.8431</v>
      </c>
      <c r="AG31" s="19">
        <v>32.460999999999999</v>
      </c>
      <c r="AH31" s="19">
        <v>30.770600000000002</v>
      </c>
      <c r="AI31" s="19">
        <v>28.755600000000001</v>
      </c>
      <c r="AJ31" s="19">
        <v>32.079500000000003</v>
      </c>
      <c r="AK31" s="19">
        <v>28.7681</v>
      </c>
      <c r="AL31" s="19">
        <v>28.444700000000001</v>
      </c>
      <c r="AM31" s="19">
        <v>30.678599999999999</v>
      </c>
      <c r="AN31" s="19">
        <v>30.993200000000002</v>
      </c>
      <c r="AO31" s="19">
        <v>31.4499</v>
      </c>
      <c r="AP31" s="19">
        <v>30.89</v>
      </c>
      <c r="AQ31" s="19">
        <v>33.950400000000002</v>
      </c>
      <c r="AR31" s="19">
        <v>35.860500000000002</v>
      </c>
      <c r="AS31" s="19">
        <v>34.587499999999999</v>
      </c>
      <c r="AT31" s="19">
        <v>31.5974</v>
      </c>
      <c r="AU31" s="19">
        <v>35.010100000000001</v>
      </c>
      <c r="AV31" s="19">
        <v>40.401699999999998</v>
      </c>
      <c r="AW31" s="19">
        <v>38.807200000000002</v>
      </c>
      <c r="AX31" s="19">
        <v>38.254600000000003</v>
      </c>
      <c r="AY31" s="19">
        <v>40.598500000000001</v>
      </c>
      <c r="AZ31" s="19">
        <v>31.185700000000001</v>
      </c>
      <c r="BA31" s="19">
        <v>27.4679</v>
      </c>
      <c r="BC31" s="11" t="str">
        <f ca="1">INDIRECT(ADDRESS(1, MATCH(MAX(D31:BA31),D31:BA31,0)+3, 4),TRUE)</f>
        <v>MIOAREPW</v>
      </c>
      <c r="BD31" s="11"/>
      <c r="BE31" s="11" t="str">
        <f ca="1">BC31</f>
        <v>MIOAREPW</v>
      </c>
    </row>
    <row r="32" spans="1:57" x14ac:dyDescent="0.3">
      <c r="B32" s="19"/>
      <c r="C32" s="2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BC32" s="11"/>
      <c r="BD32" s="11"/>
      <c r="BE32" s="11"/>
    </row>
    <row r="33" spans="1:57" ht="16.2" customHeight="1" x14ac:dyDescent="0.3">
      <c r="A33" s="38" t="s">
        <v>76</v>
      </c>
      <c r="B33" s="26" t="s">
        <v>36</v>
      </c>
      <c r="C33" s="23" t="s">
        <v>23</v>
      </c>
      <c r="D33" s="20">
        <v>2.2334999999999998</v>
      </c>
      <c r="E33" s="20">
        <v>3.8531</v>
      </c>
      <c r="F33" s="20">
        <v>4.274</v>
      </c>
      <c r="G33" s="20">
        <v>4.2281000000000004</v>
      </c>
      <c r="H33" s="20">
        <v>1.9987999999999999</v>
      </c>
      <c r="I33" s="20">
        <v>3.085</v>
      </c>
      <c r="J33" s="20">
        <v>3.0876999999999999</v>
      </c>
      <c r="K33" s="20">
        <v>2.9529999999999998</v>
      </c>
      <c r="L33" s="20">
        <v>2.1627000000000001</v>
      </c>
      <c r="M33" s="20">
        <v>3.5682999999999998</v>
      </c>
      <c r="N33" s="20">
        <v>4.1614000000000004</v>
      </c>
      <c r="O33" s="20">
        <v>4.117</v>
      </c>
      <c r="P33" s="20">
        <v>0.70609999999999995</v>
      </c>
      <c r="Q33" s="20">
        <v>0.44779999999999998</v>
      </c>
      <c r="R33" s="20">
        <v>1.4810000000000001</v>
      </c>
      <c r="S33" s="20">
        <v>1.7539</v>
      </c>
      <c r="T33" s="20">
        <v>1.431</v>
      </c>
      <c r="U33" s="20">
        <v>1.8601000000000001</v>
      </c>
      <c r="V33" s="19">
        <v>2.1362999999999999</v>
      </c>
      <c r="W33" s="19">
        <v>3.8016999999999999</v>
      </c>
      <c r="X33" s="19">
        <v>2.6225000000000001</v>
      </c>
      <c r="Y33" s="19">
        <v>2.5933000000000002</v>
      </c>
      <c r="Z33" s="19">
        <v>4.2267000000000001</v>
      </c>
      <c r="AA33" s="19">
        <v>3.9767000000000001</v>
      </c>
      <c r="AB33" s="19">
        <v>0.79359999999999997</v>
      </c>
      <c r="AC33" s="19">
        <v>2.2444000000000002</v>
      </c>
      <c r="AD33" s="19">
        <v>1.3541000000000001</v>
      </c>
      <c r="AE33" s="19">
        <v>0.58199999999999996</v>
      </c>
      <c r="AF33" s="19">
        <v>2.3569</v>
      </c>
      <c r="AG33" s="19">
        <v>2.3799000000000001</v>
      </c>
      <c r="AH33" s="19">
        <v>2.6431</v>
      </c>
      <c r="AI33" s="19">
        <v>1.4985999999999999</v>
      </c>
      <c r="AJ33" s="19">
        <v>0.96030000000000004</v>
      </c>
      <c r="AK33" s="19">
        <v>2.1867999999999999</v>
      </c>
      <c r="AL33" s="19">
        <v>1.4436</v>
      </c>
      <c r="AM33" s="19">
        <v>0.58750000000000002</v>
      </c>
      <c r="AN33" s="19">
        <v>2.448</v>
      </c>
      <c r="AO33" s="19">
        <v>2.5076999999999998</v>
      </c>
      <c r="AP33" s="19">
        <v>2.6674000000000002</v>
      </c>
      <c r="AQ33" s="19">
        <v>1.5299</v>
      </c>
      <c r="AR33" s="19">
        <v>0.62909999999999999</v>
      </c>
      <c r="AS33" s="19">
        <v>1.3783000000000001</v>
      </c>
      <c r="AT33" s="19">
        <v>1.7946</v>
      </c>
      <c r="AU33" s="19">
        <v>1.7235</v>
      </c>
      <c r="AV33" s="19">
        <v>1.9260999999999999</v>
      </c>
      <c r="AW33" s="19">
        <v>1.9414</v>
      </c>
      <c r="AX33" s="19">
        <v>3.4828000000000001</v>
      </c>
      <c r="AY33" s="19">
        <v>1.5871999999999999</v>
      </c>
      <c r="AZ33" s="19">
        <v>0.35830000000000001</v>
      </c>
      <c r="BA33" s="19">
        <v>1.66</v>
      </c>
      <c r="BC33" s="11" t="str">
        <f ca="1">INDIRECT(ADDRESS(1, MATCH(MAX(D33:BA33),D33:BA33,0)+3, 4),TRUE)</f>
        <v>MIOAREPW</v>
      </c>
      <c r="BD33" s="11" t="str">
        <f t="shared" ref="BD33" ca="1" si="11">BC33</f>
        <v>MIOAREPW</v>
      </c>
      <c r="BE33" s="11"/>
    </row>
    <row r="34" spans="1:57" x14ac:dyDescent="0.3">
      <c r="A34" s="27"/>
      <c r="B34" s="27"/>
      <c r="C34" s="23" t="s">
        <v>84</v>
      </c>
      <c r="D34" s="20">
        <v>12.0502</v>
      </c>
      <c r="E34" s="20">
        <v>13.0396</v>
      </c>
      <c r="F34" s="20">
        <v>16.789000000000001</v>
      </c>
      <c r="G34" s="20">
        <v>16.993099999999998</v>
      </c>
      <c r="H34" s="20">
        <v>10.9878</v>
      </c>
      <c r="I34" s="20">
        <v>12.0284</v>
      </c>
      <c r="J34" s="20">
        <v>13.5154</v>
      </c>
      <c r="K34" s="20">
        <v>12.8874</v>
      </c>
      <c r="L34" s="20">
        <v>12.348000000000001</v>
      </c>
      <c r="M34" s="20">
        <v>13.464499999999999</v>
      </c>
      <c r="N34" s="20">
        <v>16.8931</v>
      </c>
      <c r="O34" s="20">
        <v>16.8536</v>
      </c>
      <c r="P34" s="20">
        <v>10.8756</v>
      </c>
      <c r="Q34" s="20">
        <v>11.446199999999999</v>
      </c>
      <c r="R34" s="20">
        <v>11.748100000000001</v>
      </c>
      <c r="S34" s="20">
        <v>12.6167</v>
      </c>
      <c r="T34" s="20">
        <v>12.581300000000001</v>
      </c>
      <c r="U34" s="20">
        <v>15.235099999999999</v>
      </c>
      <c r="V34" s="19">
        <v>12.9084</v>
      </c>
      <c r="W34" s="19">
        <v>13.720700000000001</v>
      </c>
      <c r="X34" s="19">
        <v>16.826499999999999</v>
      </c>
      <c r="Y34" s="19">
        <v>16.247399999999999</v>
      </c>
      <c r="Z34" s="19">
        <v>15.9787</v>
      </c>
      <c r="AA34" s="19">
        <v>17.0639</v>
      </c>
      <c r="AB34" s="19">
        <v>12.389699999999999</v>
      </c>
      <c r="AC34" s="19">
        <v>13.128299999999999</v>
      </c>
      <c r="AD34" s="19">
        <v>11.373200000000001</v>
      </c>
      <c r="AE34" s="19">
        <v>11.5246</v>
      </c>
      <c r="AF34" s="19">
        <v>12.101599999999999</v>
      </c>
      <c r="AG34" s="19">
        <v>12.023899999999999</v>
      </c>
      <c r="AH34" s="19">
        <v>12.8072</v>
      </c>
      <c r="AI34" s="19">
        <v>12.040100000000001</v>
      </c>
      <c r="AJ34" s="19">
        <v>12.497999999999999</v>
      </c>
      <c r="AK34" s="19">
        <v>12.4533</v>
      </c>
      <c r="AL34" s="19">
        <v>11.8627</v>
      </c>
      <c r="AM34" s="19">
        <v>11.939500000000001</v>
      </c>
      <c r="AN34" s="19">
        <v>13.189</v>
      </c>
      <c r="AO34" s="19">
        <v>12.2723</v>
      </c>
      <c r="AP34" s="19">
        <v>12.927300000000001</v>
      </c>
      <c r="AQ34" s="19">
        <v>12.1942</v>
      </c>
      <c r="AR34" s="19">
        <v>12.6126</v>
      </c>
      <c r="AS34" s="19">
        <v>10.443</v>
      </c>
      <c r="AT34" s="19">
        <v>12.902100000000001</v>
      </c>
      <c r="AU34" s="19">
        <v>12.3902</v>
      </c>
      <c r="AV34" s="19">
        <v>13.5867</v>
      </c>
      <c r="AW34" s="19">
        <v>13.3604</v>
      </c>
      <c r="AX34" s="19">
        <v>13.183299999999999</v>
      </c>
      <c r="AY34" s="19">
        <v>14.039400000000001</v>
      </c>
      <c r="AZ34" s="19">
        <v>11.3003</v>
      </c>
      <c r="BA34" s="19">
        <v>9.6626999999999992</v>
      </c>
      <c r="BC34" s="11" t="str">
        <f ca="1">INDIRECT(ADDRESS(1, MATCH(MAX(D34:BA34),D34:BA34,0)+3, 4),TRUE)</f>
        <v>MIOARDPW</v>
      </c>
      <c r="BD34" s="11"/>
      <c r="BE34" s="11" t="str">
        <f t="shared" ref="BE34" ca="1" si="12">BC34</f>
        <v>MIOARDPW</v>
      </c>
    </row>
    <row r="35" spans="1:57" x14ac:dyDescent="0.3">
      <c r="A35" s="27"/>
      <c r="B35" s="26" t="s">
        <v>49</v>
      </c>
      <c r="C35" s="23" t="s">
        <v>23</v>
      </c>
      <c r="D35" s="20">
        <v>5.9762000000000004</v>
      </c>
      <c r="E35" s="20">
        <v>8.0706000000000007</v>
      </c>
      <c r="F35" s="20">
        <v>11.0641</v>
      </c>
      <c r="G35" s="20">
        <v>10.9124</v>
      </c>
      <c r="H35" s="20">
        <v>5.8787000000000003</v>
      </c>
      <c r="I35" s="20">
        <v>7.8106</v>
      </c>
      <c r="J35" s="20">
        <v>9.3018999999999998</v>
      </c>
      <c r="K35" s="20">
        <v>9.4788999999999994</v>
      </c>
      <c r="L35" s="20">
        <v>6.117</v>
      </c>
      <c r="M35" s="20">
        <v>7.76</v>
      </c>
      <c r="N35" s="20">
        <v>11.241</v>
      </c>
      <c r="O35" s="20">
        <v>10.7752</v>
      </c>
      <c r="P35" s="20">
        <v>2.1360999999999999</v>
      </c>
      <c r="Q35" s="20">
        <v>2.1503999999999999</v>
      </c>
      <c r="R35" s="20">
        <v>2.7355999999999998</v>
      </c>
      <c r="S35" s="20">
        <v>2.8763999999999998</v>
      </c>
      <c r="T35" s="20">
        <v>2.6867999999999999</v>
      </c>
      <c r="U35" s="20">
        <v>2.6488999999999998</v>
      </c>
      <c r="V35" s="19">
        <v>6.1567999999999996</v>
      </c>
      <c r="W35" s="19">
        <v>6.8501000000000003</v>
      </c>
      <c r="X35" s="19">
        <v>9.0246999999999993</v>
      </c>
      <c r="Y35" s="19">
        <v>8.9435000000000002</v>
      </c>
      <c r="Z35" s="19">
        <v>11.0388</v>
      </c>
      <c r="AA35" s="19">
        <v>11.457700000000001</v>
      </c>
      <c r="AB35" s="19">
        <v>2.6652</v>
      </c>
      <c r="AC35" s="19">
        <v>4.3296999999999999</v>
      </c>
      <c r="AD35" s="19">
        <v>5.5688000000000004</v>
      </c>
      <c r="AE35" s="19">
        <v>7.4002999999999997</v>
      </c>
      <c r="AF35" s="19">
        <v>6.6768999999999998</v>
      </c>
      <c r="AG35" s="19">
        <v>6.9983000000000004</v>
      </c>
      <c r="AH35" s="19">
        <v>5.7220000000000004</v>
      </c>
      <c r="AI35" s="19">
        <v>5.4478</v>
      </c>
      <c r="AJ35" s="19">
        <v>2.7843</v>
      </c>
      <c r="AK35" s="19">
        <v>3.9342000000000001</v>
      </c>
      <c r="AL35" s="19">
        <v>5.3285999999999998</v>
      </c>
      <c r="AM35" s="19">
        <v>7.2035</v>
      </c>
      <c r="AN35" s="19">
        <v>6.6101000000000001</v>
      </c>
      <c r="AO35" s="19">
        <v>6.8808999999999996</v>
      </c>
      <c r="AP35" s="19">
        <v>5.5578000000000003</v>
      </c>
      <c r="AQ35" s="19">
        <v>5.5707000000000004</v>
      </c>
      <c r="AR35" s="19">
        <v>2.0097</v>
      </c>
      <c r="AS35" s="19">
        <v>3.2176999999999998</v>
      </c>
      <c r="AT35" s="19">
        <v>5.3731999999999998</v>
      </c>
      <c r="AU35" s="19">
        <v>4.8659999999999997</v>
      </c>
      <c r="AV35" s="19">
        <v>5.8015999999999996</v>
      </c>
      <c r="AW35" s="19">
        <v>7.2478999999999996</v>
      </c>
      <c r="AX35" s="19">
        <v>7.8125999999999998</v>
      </c>
      <c r="AY35" s="19">
        <v>8.2150999999999996</v>
      </c>
      <c r="AZ35" s="19">
        <v>2.3997000000000002</v>
      </c>
      <c r="BA35" s="19">
        <v>5.8630000000000004</v>
      </c>
      <c r="BC35" s="11" t="str">
        <f ca="1">INDIRECT(ADDRESS(1, MATCH(MAX(D35:BA35),D35:BA35,0)+3, 4),TRUE)</f>
        <v>MIOARDPW</v>
      </c>
      <c r="BD35" s="11" t="str">
        <f t="shared" ref="BD35" ca="1" si="13">BC35</f>
        <v>MIOARDPW</v>
      </c>
      <c r="BE35" s="11"/>
    </row>
    <row r="36" spans="1:57" x14ac:dyDescent="0.3">
      <c r="A36" s="27"/>
      <c r="B36" s="27"/>
      <c r="C36" s="23" t="s">
        <v>84</v>
      </c>
      <c r="D36" s="20">
        <v>36.564700000000002</v>
      </c>
      <c r="E36" s="20">
        <v>30.216000000000001</v>
      </c>
      <c r="F36" s="20">
        <v>44.451900000000002</v>
      </c>
      <c r="G36" s="20">
        <v>42.263399999999997</v>
      </c>
      <c r="H36" s="20">
        <v>33.444600000000001</v>
      </c>
      <c r="I36" s="20">
        <v>29.936</v>
      </c>
      <c r="J36" s="20">
        <v>32.726300000000002</v>
      </c>
      <c r="K36" s="20">
        <v>32.5062</v>
      </c>
      <c r="L36" s="20">
        <v>36.261400000000002</v>
      </c>
      <c r="M36" s="20">
        <v>36.402200000000001</v>
      </c>
      <c r="N36" s="20">
        <v>45.914499999999997</v>
      </c>
      <c r="O36" s="20">
        <v>43.287199999999999</v>
      </c>
      <c r="P36" s="20">
        <v>29.6325</v>
      </c>
      <c r="Q36" s="20">
        <v>30.800699999999999</v>
      </c>
      <c r="R36" s="20">
        <v>29.257200000000001</v>
      </c>
      <c r="S36" s="20">
        <v>38.406500000000001</v>
      </c>
      <c r="T36" s="20">
        <v>32.502000000000002</v>
      </c>
      <c r="U36" s="20">
        <v>34.0458</v>
      </c>
      <c r="V36" s="19">
        <v>35.920099999999998</v>
      </c>
      <c r="W36" s="19">
        <v>33.596200000000003</v>
      </c>
      <c r="X36" s="19">
        <v>43.893999999999998</v>
      </c>
      <c r="Y36" s="19">
        <v>45.0261</v>
      </c>
      <c r="Z36" s="19">
        <v>41.218000000000004</v>
      </c>
      <c r="AA36" s="19">
        <v>44.381500000000003</v>
      </c>
      <c r="AB36" s="19">
        <v>29.961400000000001</v>
      </c>
      <c r="AC36" s="19">
        <v>26.355899999999998</v>
      </c>
      <c r="AD36" s="19">
        <v>32.642800000000001</v>
      </c>
      <c r="AE36" s="19">
        <v>28.547599999999999</v>
      </c>
      <c r="AF36" s="19">
        <v>34.356699999999996</v>
      </c>
      <c r="AG36" s="19">
        <v>33.2226</v>
      </c>
      <c r="AH36" s="19">
        <v>29.773700000000002</v>
      </c>
      <c r="AI36" s="19">
        <v>29.6873</v>
      </c>
      <c r="AJ36" s="19">
        <v>32.902900000000002</v>
      </c>
      <c r="AK36" s="19">
        <v>29.6004</v>
      </c>
      <c r="AL36" s="19">
        <v>32.160699999999999</v>
      </c>
      <c r="AM36" s="19">
        <v>32.738500000000002</v>
      </c>
      <c r="AN36" s="19">
        <v>33.609099999999998</v>
      </c>
      <c r="AO36" s="19">
        <v>33.908900000000003</v>
      </c>
      <c r="AP36" s="19">
        <v>32.453299999999999</v>
      </c>
      <c r="AQ36" s="19">
        <v>36.205500000000001</v>
      </c>
      <c r="AR36" s="19">
        <v>35.524700000000003</v>
      </c>
      <c r="AS36" s="19">
        <v>37.621099999999998</v>
      </c>
      <c r="AT36" s="19">
        <v>31.472799999999999</v>
      </c>
      <c r="AU36" s="19">
        <v>35.790100000000002</v>
      </c>
      <c r="AV36" s="19">
        <v>37.339300000000001</v>
      </c>
      <c r="AW36" s="19">
        <v>37.8215</v>
      </c>
      <c r="AX36" s="19">
        <v>39.190100000000001</v>
      </c>
      <c r="AY36" s="19">
        <v>40.4</v>
      </c>
      <c r="AZ36" s="19">
        <v>30.172699999999999</v>
      </c>
      <c r="BA36" s="19">
        <v>23.474799999999998</v>
      </c>
      <c r="BC36" s="11" t="str">
        <f ca="1">INDIRECT(ADDRESS(1, MATCH(MAX(D36:BA36),D36:BA36,0)+3, 4),TRUE)</f>
        <v>DAG2REPW</v>
      </c>
      <c r="BD36" s="11"/>
      <c r="BE36" s="11" t="str">
        <f t="shared" ref="BE36" ca="1" si="14">BC36</f>
        <v>DAG2REPW</v>
      </c>
    </row>
    <row r="37" spans="1:57" x14ac:dyDescent="0.3">
      <c r="A37" s="30" t="s">
        <v>59</v>
      </c>
      <c r="B37" s="27"/>
      <c r="C37" s="27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C37" s="11"/>
      <c r="BD37" s="11"/>
      <c r="BE37" s="11"/>
    </row>
    <row r="38" spans="1:57" ht="16.2" customHeight="1" x14ac:dyDescent="0.3">
      <c r="A38" s="31" t="s">
        <v>75</v>
      </c>
      <c r="B38" s="26" t="s">
        <v>36</v>
      </c>
      <c r="C38" s="23" t="s">
        <v>23</v>
      </c>
      <c r="D38" s="20">
        <v>4.6558999999999999</v>
      </c>
      <c r="E38" s="20">
        <v>5.8418000000000001</v>
      </c>
      <c r="F38" s="20">
        <v>6.2271000000000001</v>
      </c>
      <c r="G38" s="20">
        <v>6.1875999999999998</v>
      </c>
      <c r="H38" s="20">
        <v>4.7336999999999998</v>
      </c>
      <c r="I38" s="20">
        <v>6.0768000000000004</v>
      </c>
      <c r="J38" s="20">
        <v>5.4005999999999998</v>
      </c>
      <c r="K38" s="20">
        <v>5.1040999999999999</v>
      </c>
      <c r="L38" s="20">
        <v>4.5906000000000002</v>
      </c>
      <c r="M38" s="20">
        <v>5.8864999999999998</v>
      </c>
      <c r="N38" s="20">
        <v>6.5903</v>
      </c>
      <c r="O38" s="20">
        <v>6.3666999999999998</v>
      </c>
      <c r="P38" s="20">
        <v>2.0156999999999998</v>
      </c>
      <c r="Q38" s="20">
        <v>1.6444000000000001</v>
      </c>
      <c r="R38" s="20">
        <v>2.1892</v>
      </c>
      <c r="S38" s="20">
        <v>3.2452999999999999</v>
      </c>
      <c r="T38" s="20">
        <v>2.1204999999999998</v>
      </c>
      <c r="U38" s="20">
        <v>3.1848999999999998</v>
      </c>
      <c r="V38" s="19">
        <v>3.8197999999999999</v>
      </c>
      <c r="W38" s="19">
        <v>6.4852999999999996</v>
      </c>
      <c r="X38" s="19">
        <v>5.0529000000000002</v>
      </c>
      <c r="Y38" s="19">
        <v>5.0750999999999999</v>
      </c>
      <c r="Z38" s="19">
        <v>6.4988999999999999</v>
      </c>
      <c r="AA38" s="19">
        <v>6.7580999999999998</v>
      </c>
      <c r="AB38" s="19">
        <v>2.1484000000000001</v>
      </c>
      <c r="AC38" s="19">
        <v>3.8910999999999998</v>
      </c>
      <c r="AD38" s="19">
        <v>2.2002000000000002</v>
      </c>
      <c r="AE38" s="19">
        <v>0.50560000000000005</v>
      </c>
      <c r="AF38" s="19">
        <v>4.0692000000000004</v>
      </c>
      <c r="AG38" s="19">
        <v>3.99</v>
      </c>
      <c r="AH38" s="19">
        <v>4.8257000000000003</v>
      </c>
      <c r="AI38" s="19">
        <v>1.8824000000000001</v>
      </c>
      <c r="AJ38" s="19">
        <v>2.3142999999999998</v>
      </c>
      <c r="AK38" s="19">
        <v>3.9403000000000001</v>
      </c>
      <c r="AL38" s="19">
        <v>2.278</v>
      </c>
      <c r="AM38" s="19">
        <v>0.64449999999999996</v>
      </c>
      <c r="AN38" s="19">
        <v>4.0810000000000004</v>
      </c>
      <c r="AO38" s="19">
        <v>4.0850999999999997</v>
      </c>
      <c r="AP38" s="19">
        <v>4.7055999999999996</v>
      </c>
      <c r="AQ38" s="19">
        <v>1.7478</v>
      </c>
      <c r="AR38" s="19">
        <v>1.7393000000000001</v>
      </c>
      <c r="AS38" s="19">
        <v>3.0432000000000001</v>
      </c>
      <c r="AT38" s="19">
        <v>2.6716000000000002</v>
      </c>
      <c r="AU38" s="19">
        <v>3.0449000000000002</v>
      </c>
      <c r="AV38" s="19">
        <v>3.8155000000000001</v>
      </c>
      <c r="AW38" s="19">
        <v>3.9605999999999999</v>
      </c>
      <c r="AX38" s="19">
        <v>5.2290999999999999</v>
      </c>
      <c r="AY38" s="19">
        <v>3.8488000000000002</v>
      </c>
      <c r="AZ38" s="19">
        <v>1.9251</v>
      </c>
      <c r="BA38" s="19">
        <v>3.4521000000000002</v>
      </c>
      <c r="BC38" s="11" t="str">
        <f ca="1">INDIRECT(ADDRESS(1, MATCH(MAX(D38:BA38),D38:BA38,0)+3, 4),TRUE)</f>
        <v>MIOARDPW</v>
      </c>
      <c r="BD38" s="11" t="str">
        <f ca="1">BC38</f>
        <v>MIOARDPW</v>
      </c>
      <c r="BE38" s="11"/>
    </row>
    <row r="39" spans="1:57" x14ac:dyDescent="0.3">
      <c r="A39" s="27"/>
      <c r="B39" s="27"/>
      <c r="C39" s="23" t="s">
        <v>84</v>
      </c>
      <c r="D39" s="20">
        <v>22.283899999999999</v>
      </c>
      <c r="E39" s="20">
        <v>23.6233</v>
      </c>
      <c r="F39" s="20">
        <v>28.6629</v>
      </c>
      <c r="G39" s="20">
        <v>30.083600000000001</v>
      </c>
      <c r="H39" s="20">
        <v>23.113</v>
      </c>
      <c r="I39" s="20">
        <v>23.507200000000001</v>
      </c>
      <c r="J39" s="20">
        <v>22.293800000000001</v>
      </c>
      <c r="K39" s="20">
        <v>22.986899999999999</v>
      </c>
      <c r="L39" s="20">
        <v>21.777799999999999</v>
      </c>
      <c r="M39" s="20">
        <v>23.621200000000002</v>
      </c>
      <c r="N39" s="20">
        <v>29.4343</v>
      </c>
      <c r="O39" s="20">
        <v>29.6342</v>
      </c>
      <c r="P39" s="20">
        <v>19.026399999999999</v>
      </c>
      <c r="Q39" s="20">
        <v>20.610199999999999</v>
      </c>
      <c r="R39" s="20">
        <v>21.375699999999998</v>
      </c>
      <c r="S39" s="20">
        <v>23.6296</v>
      </c>
      <c r="T39" s="20">
        <v>22.477699999999999</v>
      </c>
      <c r="U39" s="20">
        <v>24.7273</v>
      </c>
      <c r="V39" s="19">
        <v>22.508900000000001</v>
      </c>
      <c r="W39" s="19">
        <v>25.214700000000001</v>
      </c>
      <c r="X39" s="19">
        <v>28.6572</v>
      </c>
      <c r="Y39" s="19">
        <v>28.900200000000002</v>
      </c>
      <c r="Z39" s="19">
        <v>30.551500000000001</v>
      </c>
      <c r="AA39" s="19">
        <v>28.1129</v>
      </c>
      <c r="AB39" s="19">
        <v>20.369599999999998</v>
      </c>
      <c r="AC39" s="19">
        <v>19.946899999999999</v>
      </c>
      <c r="AD39" s="19">
        <v>20.8095</v>
      </c>
      <c r="AE39" s="19">
        <v>19.5137</v>
      </c>
      <c r="AF39" s="19">
        <v>22.412199999999999</v>
      </c>
      <c r="AG39" s="19">
        <v>21.226800000000001</v>
      </c>
      <c r="AH39" s="19">
        <v>22.010200000000001</v>
      </c>
      <c r="AI39" s="19">
        <v>22.380500000000001</v>
      </c>
      <c r="AJ39" s="19">
        <v>21.5244</v>
      </c>
      <c r="AK39" s="19">
        <v>21.499199999999998</v>
      </c>
      <c r="AL39" s="19">
        <v>20.653199999999998</v>
      </c>
      <c r="AM39" s="19">
        <v>21.901499999999999</v>
      </c>
      <c r="AN39" s="19">
        <v>22.838999999999999</v>
      </c>
      <c r="AO39" s="19">
        <v>21.982399999999998</v>
      </c>
      <c r="AP39" s="19">
        <v>20.542999999999999</v>
      </c>
      <c r="AQ39" s="19">
        <v>22.917899999999999</v>
      </c>
      <c r="AR39" s="19">
        <v>21.954799999999999</v>
      </c>
      <c r="AS39" s="19">
        <v>18.2834</v>
      </c>
      <c r="AT39" s="19">
        <v>20.459199999999999</v>
      </c>
      <c r="AU39" s="19">
        <v>17.542100000000001</v>
      </c>
      <c r="AV39" s="19">
        <v>25.875299999999999</v>
      </c>
      <c r="AW39" s="19">
        <v>23.3582</v>
      </c>
      <c r="AX39" s="19">
        <v>24.066800000000001</v>
      </c>
      <c r="AY39" s="19">
        <v>25.433599999999998</v>
      </c>
      <c r="AZ39" s="19">
        <v>16.828099999999999</v>
      </c>
      <c r="BA39" s="19">
        <v>15.120699999999999</v>
      </c>
      <c r="BC39" s="11" t="str">
        <f ca="1">INDIRECT(ADDRESS(1, MATCH(MAX(D39:BA39),D39:BA39,0)+3, 4),TRUE)</f>
        <v>MIOARPW</v>
      </c>
      <c r="BD39" s="11"/>
      <c r="BE39" s="11" t="str">
        <f ca="1">BC39</f>
        <v>MIOARPW</v>
      </c>
    </row>
    <row r="40" spans="1:57" x14ac:dyDescent="0.3">
      <c r="A40" s="27"/>
      <c r="B40" s="26" t="s">
        <v>49</v>
      </c>
      <c r="C40" s="23" t="s">
        <v>23</v>
      </c>
      <c r="D40" s="20">
        <v>12.0535</v>
      </c>
      <c r="E40" s="20">
        <v>14.339600000000001</v>
      </c>
      <c r="F40" s="20">
        <v>19.1236</v>
      </c>
      <c r="G40" s="20">
        <v>19.1037</v>
      </c>
      <c r="H40" s="20">
        <v>12.1835</v>
      </c>
      <c r="I40" s="20">
        <v>13.588200000000001</v>
      </c>
      <c r="J40" s="20">
        <v>14.8634</v>
      </c>
      <c r="K40" s="20">
        <v>14.995100000000001</v>
      </c>
      <c r="L40" s="20">
        <v>12.313499999999999</v>
      </c>
      <c r="M40" s="20">
        <v>14.2963</v>
      </c>
      <c r="N40" s="20">
        <v>18.82</v>
      </c>
      <c r="O40" s="20">
        <v>19.246200000000002</v>
      </c>
      <c r="P40" s="20">
        <v>5.0557999999999996</v>
      </c>
      <c r="Q40" s="20">
        <v>5.4132999999999996</v>
      </c>
      <c r="R40" s="20">
        <v>6.1050000000000004</v>
      </c>
      <c r="S40" s="20">
        <v>6.3108000000000004</v>
      </c>
      <c r="T40" s="20">
        <v>6.0994999999999999</v>
      </c>
      <c r="U40" s="20">
        <v>6.2079000000000004</v>
      </c>
      <c r="V40" s="19">
        <v>9.6666000000000007</v>
      </c>
      <c r="W40" s="19">
        <v>12.147399999999999</v>
      </c>
      <c r="X40" s="19">
        <v>13.6831</v>
      </c>
      <c r="Y40" s="19">
        <v>13.590999999999999</v>
      </c>
      <c r="Z40" s="19">
        <v>19.098099999999999</v>
      </c>
      <c r="AA40" s="19">
        <v>19.397500000000001</v>
      </c>
      <c r="AB40" s="19">
        <v>5.0340999999999996</v>
      </c>
      <c r="AC40" s="19">
        <v>7.4858000000000002</v>
      </c>
      <c r="AD40" s="19">
        <v>7.8041</v>
      </c>
      <c r="AE40" s="19">
        <v>10.258800000000001</v>
      </c>
      <c r="AF40" s="19">
        <v>11.5901</v>
      </c>
      <c r="AG40" s="19">
        <v>11.052</v>
      </c>
      <c r="AH40" s="19">
        <v>11.1678</v>
      </c>
      <c r="AI40" s="19">
        <v>13.3589</v>
      </c>
      <c r="AJ40" s="19">
        <v>5.0323000000000002</v>
      </c>
      <c r="AK40" s="19">
        <v>8.1428999999999991</v>
      </c>
      <c r="AL40" s="19">
        <v>8.0389999999999997</v>
      </c>
      <c r="AM40" s="19">
        <v>11.438000000000001</v>
      </c>
      <c r="AN40" s="19">
        <v>11.9963</v>
      </c>
      <c r="AO40" s="19">
        <v>11.561199999999999</v>
      </c>
      <c r="AP40" s="19">
        <v>11.6534</v>
      </c>
      <c r="AQ40" s="19">
        <v>12.692600000000001</v>
      </c>
      <c r="AR40" s="19">
        <v>5.8936999999999999</v>
      </c>
      <c r="AS40" s="19">
        <v>7.3670999999999998</v>
      </c>
      <c r="AT40" s="19">
        <v>9.5871999999999993</v>
      </c>
      <c r="AU40" s="19">
        <v>5.4310999999999998</v>
      </c>
      <c r="AV40" s="19">
        <v>10.8141</v>
      </c>
      <c r="AW40" s="19">
        <v>10.3157</v>
      </c>
      <c r="AX40" s="19">
        <v>15.5787</v>
      </c>
      <c r="AY40" s="19">
        <v>10.896699999999999</v>
      </c>
      <c r="AZ40" s="19">
        <v>6.9954000000000001</v>
      </c>
      <c r="BA40" s="19">
        <v>10.6595</v>
      </c>
      <c r="BC40" s="11" t="str">
        <f ca="1">INDIRECT(ADDRESS(1, MATCH(MAX(D40:BA40),D40:BA40,0)+3, 4),TRUE)</f>
        <v>MIOARDPW</v>
      </c>
      <c r="BD40" s="11" t="str">
        <f ca="1">BC40</f>
        <v>MIOARDPW</v>
      </c>
      <c r="BE40" s="11"/>
    </row>
    <row r="41" spans="1:57" x14ac:dyDescent="0.3">
      <c r="A41" s="27"/>
      <c r="B41" s="27"/>
      <c r="C41" s="23" t="s">
        <v>84</v>
      </c>
      <c r="D41" s="20">
        <v>57.561</v>
      </c>
      <c r="E41" s="20">
        <v>60.724600000000002</v>
      </c>
      <c r="F41" s="20">
        <v>81.313800000000001</v>
      </c>
      <c r="G41" s="20">
        <v>75.1096</v>
      </c>
      <c r="H41" s="20">
        <v>59.494900000000001</v>
      </c>
      <c r="I41" s="20">
        <v>58.366799999999998</v>
      </c>
      <c r="J41" s="20">
        <v>61.681699999999999</v>
      </c>
      <c r="K41" s="20">
        <v>59.895899999999997</v>
      </c>
      <c r="L41" s="20">
        <v>59.976999999999997</v>
      </c>
      <c r="M41" s="20">
        <v>66.845799999999997</v>
      </c>
      <c r="N41" s="20">
        <v>76.730900000000005</v>
      </c>
      <c r="O41" s="20">
        <v>75.3857</v>
      </c>
      <c r="P41" s="20">
        <v>53.452100000000002</v>
      </c>
      <c r="Q41" s="20">
        <v>55.192700000000002</v>
      </c>
      <c r="R41" s="20">
        <v>56.418100000000003</v>
      </c>
      <c r="S41" s="20">
        <v>59.467799999999997</v>
      </c>
      <c r="T41" s="20">
        <v>61.006300000000003</v>
      </c>
      <c r="U41" s="20">
        <v>61.369199999999999</v>
      </c>
      <c r="V41" s="19">
        <v>61.38</v>
      </c>
      <c r="W41" s="19">
        <v>60.9846</v>
      </c>
      <c r="X41" s="19">
        <v>77.8001</v>
      </c>
      <c r="Y41" s="19">
        <v>75.134900000000002</v>
      </c>
      <c r="Z41" s="19">
        <v>80.105800000000002</v>
      </c>
      <c r="AA41" s="19">
        <v>76.420599999999993</v>
      </c>
      <c r="AB41" s="19">
        <v>59.703600000000002</v>
      </c>
      <c r="AC41" s="19">
        <v>55.391100000000002</v>
      </c>
      <c r="AD41" s="19">
        <v>59.212499999999999</v>
      </c>
      <c r="AE41" s="19">
        <v>50.060400000000001</v>
      </c>
      <c r="AF41" s="19">
        <v>58.982100000000003</v>
      </c>
      <c r="AG41" s="19">
        <v>60.1252</v>
      </c>
      <c r="AH41" s="19">
        <v>58.6297</v>
      </c>
      <c r="AI41" s="19">
        <v>62.646900000000002</v>
      </c>
      <c r="AJ41" s="19">
        <v>60.734699999999997</v>
      </c>
      <c r="AK41" s="19">
        <v>53.464700000000001</v>
      </c>
      <c r="AL41" s="19">
        <v>60.154899999999998</v>
      </c>
      <c r="AM41" s="19">
        <v>51.136400000000002</v>
      </c>
      <c r="AN41" s="19">
        <v>55.847299999999997</v>
      </c>
      <c r="AO41" s="19">
        <v>61.486600000000003</v>
      </c>
      <c r="AP41" s="19">
        <v>57.1601</v>
      </c>
      <c r="AQ41" s="19">
        <v>59.214700000000001</v>
      </c>
      <c r="AR41" s="19">
        <v>56.228499999999997</v>
      </c>
      <c r="AS41" s="19">
        <v>62.024700000000003</v>
      </c>
      <c r="AT41" s="19">
        <v>55.323799999999999</v>
      </c>
      <c r="AU41" s="19">
        <v>66.509900000000002</v>
      </c>
      <c r="AV41" s="19">
        <v>65.411799999999999</v>
      </c>
      <c r="AW41" s="19">
        <v>63.676699999999997</v>
      </c>
      <c r="AX41" s="19">
        <v>63.723300000000002</v>
      </c>
      <c r="AY41" s="19">
        <v>69.976699999999994</v>
      </c>
      <c r="AZ41" s="19">
        <v>45.380400000000002</v>
      </c>
      <c r="BA41" s="19">
        <v>42.901499999999999</v>
      </c>
      <c r="BC41" s="11" t="str">
        <f ca="1">INDIRECT(ADDRESS(1, MATCH(MAX(D41:BA41),D41:BA41,0)+3, 4),TRUE)</f>
        <v>MIOAREPW</v>
      </c>
      <c r="BD41" s="11"/>
      <c r="BE41" s="11" t="str">
        <f ca="1">BC41</f>
        <v>MIOAREPW</v>
      </c>
    </row>
    <row r="42" spans="1:57" x14ac:dyDescent="0.3">
      <c r="B42" s="19"/>
      <c r="C42" s="2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BC42" s="11"/>
      <c r="BD42" s="11"/>
      <c r="BE42" s="11"/>
    </row>
    <row r="43" spans="1:57" ht="16.2" customHeight="1" x14ac:dyDescent="0.3">
      <c r="A43" s="38" t="s">
        <v>76</v>
      </c>
      <c r="B43" s="26" t="s">
        <v>36</v>
      </c>
      <c r="C43" s="23" t="s">
        <v>23</v>
      </c>
      <c r="D43" s="20">
        <v>4.8392999999999997</v>
      </c>
      <c r="E43" s="20">
        <v>7.2659000000000002</v>
      </c>
      <c r="F43" s="20">
        <v>7.3380999999999998</v>
      </c>
      <c r="G43" s="20">
        <v>7.1158000000000001</v>
      </c>
      <c r="H43" s="20">
        <v>4.7794999999999996</v>
      </c>
      <c r="I43" s="20">
        <v>5.9157999999999999</v>
      </c>
      <c r="J43" s="20">
        <v>5.1741000000000001</v>
      </c>
      <c r="K43" s="20">
        <v>5.0122</v>
      </c>
      <c r="L43" s="20">
        <v>4.7865000000000002</v>
      </c>
      <c r="M43" s="20">
        <v>6.4005000000000001</v>
      </c>
      <c r="N43" s="20">
        <v>6.9019000000000004</v>
      </c>
      <c r="O43" s="20">
        <v>6.9032999999999998</v>
      </c>
      <c r="P43" s="20">
        <v>1.8145</v>
      </c>
      <c r="Q43" s="20">
        <v>1.4332</v>
      </c>
      <c r="R43" s="20">
        <v>2.0122</v>
      </c>
      <c r="S43" s="20">
        <v>3.1787000000000001</v>
      </c>
      <c r="T43" s="20">
        <v>2.1392000000000002</v>
      </c>
      <c r="U43" s="20">
        <v>3.1391</v>
      </c>
      <c r="V43" s="19">
        <v>3.9559000000000002</v>
      </c>
      <c r="W43" s="19">
        <v>6.4154999999999998</v>
      </c>
      <c r="X43" s="19">
        <v>4.4930000000000003</v>
      </c>
      <c r="Y43" s="19">
        <v>4.5347</v>
      </c>
      <c r="Z43" s="19">
        <v>7.02</v>
      </c>
      <c r="AA43" s="19">
        <v>7.0742000000000003</v>
      </c>
      <c r="AB43" s="19">
        <v>1.6393</v>
      </c>
      <c r="AC43" s="19">
        <v>4.3390000000000004</v>
      </c>
      <c r="AD43" s="19">
        <v>3.1898</v>
      </c>
      <c r="AE43" s="19">
        <v>0.62780000000000002</v>
      </c>
      <c r="AF43" s="19">
        <v>3.7686999999999999</v>
      </c>
      <c r="AG43" s="19">
        <v>3.8382000000000001</v>
      </c>
      <c r="AH43" s="19">
        <v>4.7462</v>
      </c>
      <c r="AI43" s="19">
        <v>1.3460000000000001</v>
      </c>
      <c r="AJ43" s="19">
        <v>1.7664</v>
      </c>
      <c r="AK43" s="19">
        <v>4.2084999999999999</v>
      </c>
      <c r="AL43" s="19">
        <v>2.9327999999999999</v>
      </c>
      <c r="AM43" s="19">
        <v>0.67920000000000003</v>
      </c>
      <c r="AN43" s="19">
        <v>3.7492999999999999</v>
      </c>
      <c r="AO43" s="19">
        <v>3.8283999999999998</v>
      </c>
      <c r="AP43" s="19">
        <v>4.9272999999999998</v>
      </c>
      <c r="AQ43" s="19">
        <v>1.5187999999999999</v>
      </c>
      <c r="AR43" s="19">
        <v>1.456</v>
      </c>
      <c r="AS43" s="19">
        <v>2.4315000000000002</v>
      </c>
      <c r="AT43" s="19">
        <v>3.7330000000000001</v>
      </c>
      <c r="AU43" s="19">
        <v>3.2446999999999999</v>
      </c>
      <c r="AV43" s="19">
        <v>3.2980999999999998</v>
      </c>
      <c r="AW43" s="19">
        <v>2.8475000000000001</v>
      </c>
      <c r="AX43" s="19">
        <v>5.0385</v>
      </c>
      <c r="AY43" s="19">
        <v>3.2528999999999999</v>
      </c>
      <c r="AZ43" s="19">
        <v>1.4414</v>
      </c>
      <c r="BA43" s="19">
        <v>2.5916999999999999</v>
      </c>
      <c r="BC43" s="11" t="str">
        <f ca="1">INDIRECT(ADDRESS(1, MATCH(MAX(D43:BA43),D43:BA43,0)+3, 4),TRUE)</f>
        <v>MIOAREPW</v>
      </c>
      <c r="BD43" s="11" t="str">
        <f t="shared" ref="BD43" ca="1" si="15">BC43</f>
        <v>MIOAREPW</v>
      </c>
      <c r="BE43" s="11"/>
    </row>
    <row r="44" spans="1:57" x14ac:dyDescent="0.3">
      <c r="A44" s="27"/>
      <c r="B44" s="27"/>
      <c r="C44" s="23" t="s">
        <v>84</v>
      </c>
      <c r="D44" s="20">
        <v>23.223400000000002</v>
      </c>
      <c r="E44" s="20">
        <v>25.872900000000001</v>
      </c>
      <c r="F44" s="20">
        <v>29.426500000000001</v>
      </c>
      <c r="G44" s="20">
        <v>29.709800000000001</v>
      </c>
      <c r="H44" s="20">
        <v>21.925699999999999</v>
      </c>
      <c r="I44" s="20">
        <v>21.978100000000001</v>
      </c>
      <c r="J44" s="20">
        <v>22.394500000000001</v>
      </c>
      <c r="K44" s="20">
        <v>22.743200000000002</v>
      </c>
      <c r="L44" s="20">
        <v>24.354399999999998</v>
      </c>
      <c r="M44" s="20">
        <v>23.785799999999998</v>
      </c>
      <c r="N44" s="20">
        <v>29.022400000000001</v>
      </c>
      <c r="O44" s="20">
        <v>28.5871</v>
      </c>
      <c r="P44" s="20">
        <v>20.3033</v>
      </c>
      <c r="Q44" s="20">
        <v>20.334099999999999</v>
      </c>
      <c r="R44" s="20">
        <v>23.5379</v>
      </c>
      <c r="S44" s="20">
        <v>23.408799999999999</v>
      </c>
      <c r="T44" s="20">
        <v>22.700500000000002</v>
      </c>
      <c r="U44" s="20">
        <v>23.821200000000001</v>
      </c>
      <c r="V44" s="19">
        <v>24.104500000000002</v>
      </c>
      <c r="W44" s="19">
        <v>24.7835</v>
      </c>
      <c r="X44" s="19">
        <v>29.716100000000001</v>
      </c>
      <c r="Y44" s="19">
        <v>30.0806</v>
      </c>
      <c r="Z44" s="19">
        <v>27.503900000000002</v>
      </c>
      <c r="AA44" s="19">
        <v>29.428599999999999</v>
      </c>
      <c r="AB44" s="19">
        <v>22.181899999999999</v>
      </c>
      <c r="AC44" s="19">
        <v>18.5228</v>
      </c>
      <c r="AD44" s="19">
        <v>22.686</v>
      </c>
      <c r="AE44" s="19">
        <v>19.101199999999999</v>
      </c>
      <c r="AF44" s="19">
        <v>21.5136</v>
      </c>
      <c r="AG44" s="19">
        <v>22.7562</v>
      </c>
      <c r="AH44" s="19">
        <v>21.642800000000001</v>
      </c>
      <c r="AI44" s="19">
        <v>22.433700000000002</v>
      </c>
      <c r="AJ44" s="19">
        <v>22.323499999999999</v>
      </c>
      <c r="AK44" s="19">
        <v>18.727699999999999</v>
      </c>
      <c r="AL44" s="19">
        <v>21.511099999999999</v>
      </c>
      <c r="AM44" s="19">
        <v>20.523399999999999</v>
      </c>
      <c r="AN44" s="19">
        <v>21.4818</v>
      </c>
      <c r="AO44" s="19">
        <v>22.097899999999999</v>
      </c>
      <c r="AP44" s="19">
        <v>22.8308</v>
      </c>
      <c r="AQ44" s="19">
        <v>21.576000000000001</v>
      </c>
      <c r="AR44" s="19">
        <v>22.631799999999998</v>
      </c>
      <c r="AS44" s="19">
        <v>18.744299999999999</v>
      </c>
      <c r="AT44" s="19">
        <v>21.9923</v>
      </c>
      <c r="AU44" s="19">
        <v>17.7576</v>
      </c>
      <c r="AV44" s="19">
        <v>24.175599999999999</v>
      </c>
      <c r="AW44" s="19">
        <v>21.377800000000001</v>
      </c>
      <c r="AX44" s="19">
        <v>22.567599999999999</v>
      </c>
      <c r="AY44" s="19">
        <v>23.502500000000001</v>
      </c>
      <c r="AZ44" s="19">
        <v>21.9923</v>
      </c>
      <c r="BA44" s="19">
        <v>16.2774</v>
      </c>
      <c r="BC44" s="11" t="str">
        <f ca="1">INDIRECT(ADDRESS(1, MATCH(MAX(D44:BA44),D44:BA44,0)+3, 4),TRUE)</f>
        <v>MIOARD</v>
      </c>
      <c r="BD44" s="11"/>
      <c r="BE44" s="11" t="str">
        <f t="shared" ref="BE44" ca="1" si="16">BC44</f>
        <v>MIOARD</v>
      </c>
    </row>
    <row r="45" spans="1:57" x14ac:dyDescent="0.3">
      <c r="A45" s="27"/>
      <c r="B45" s="26" t="s">
        <v>49</v>
      </c>
      <c r="C45" s="23" t="s">
        <v>23</v>
      </c>
      <c r="D45" s="20">
        <v>12.3857</v>
      </c>
      <c r="E45" s="20">
        <v>14.166</v>
      </c>
      <c r="F45" s="20">
        <v>19.380199999999999</v>
      </c>
      <c r="G45" s="20">
        <v>19.127500000000001</v>
      </c>
      <c r="H45" s="20">
        <v>11.7682</v>
      </c>
      <c r="I45" s="20">
        <v>13.2776</v>
      </c>
      <c r="J45" s="20">
        <v>14.449400000000001</v>
      </c>
      <c r="K45" s="20">
        <v>14.4133</v>
      </c>
      <c r="L45" s="20">
        <v>12.132999999999999</v>
      </c>
      <c r="M45" s="20">
        <v>13.9854</v>
      </c>
      <c r="N45" s="20">
        <v>19.16</v>
      </c>
      <c r="O45" s="20">
        <v>19.066099999999999</v>
      </c>
      <c r="P45" s="20">
        <v>5.4420999999999999</v>
      </c>
      <c r="Q45" s="20">
        <v>5.3501000000000003</v>
      </c>
      <c r="R45" s="20">
        <v>6.2565999999999997</v>
      </c>
      <c r="S45" s="20">
        <v>6.3865999999999996</v>
      </c>
      <c r="T45" s="20">
        <v>6.0724999999999998</v>
      </c>
      <c r="U45" s="20">
        <v>6.5871000000000004</v>
      </c>
      <c r="V45" s="19">
        <v>9.7461000000000002</v>
      </c>
      <c r="W45" s="19">
        <v>12.450699999999999</v>
      </c>
      <c r="X45" s="19">
        <v>13.0008</v>
      </c>
      <c r="Y45" s="19">
        <v>13.2066</v>
      </c>
      <c r="Z45" s="19">
        <v>19.911100000000001</v>
      </c>
      <c r="AA45" s="19">
        <v>19.2502</v>
      </c>
      <c r="AB45" s="19">
        <v>4.9728000000000003</v>
      </c>
      <c r="AC45" s="19">
        <v>8.9228000000000005</v>
      </c>
      <c r="AD45" s="19">
        <v>8.5609000000000002</v>
      </c>
      <c r="AE45" s="19">
        <v>11.3339</v>
      </c>
      <c r="AF45" s="19">
        <v>11.317299999999999</v>
      </c>
      <c r="AG45" s="19">
        <v>11.2234</v>
      </c>
      <c r="AH45" s="19">
        <v>10.1023</v>
      </c>
      <c r="AI45" s="19">
        <v>10.4133</v>
      </c>
      <c r="AJ45" s="19">
        <v>5.3087</v>
      </c>
      <c r="AK45" s="19">
        <v>8.7530999999999999</v>
      </c>
      <c r="AL45" s="19">
        <v>9.2363</v>
      </c>
      <c r="AM45" s="19">
        <v>12.645</v>
      </c>
      <c r="AN45" s="19">
        <v>11.3407</v>
      </c>
      <c r="AO45" s="19">
        <v>11.241400000000001</v>
      </c>
      <c r="AP45" s="19">
        <v>9.8206000000000007</v>
      </c>
      <c r="AQ45" s="19">
        <v>10.6264</v>
      </c>
      <c r="AR45" s="19">
        <v>5.4711999999999996</v>
      </c>
      <c r="AS45" s="19">
        <v>7.1124999999999998</v>
      </c>
      <c r="AT45" s="19">
        <v>11.515499999999999</v>
      </c>
      <c r="AU45" s="19">
        <v>7.7062999999999997</v>
      </c>
      <c r="AV45" s="19">
        <v>8.7972000000000001</v>
      </c>
      <c r="AW45" s="19">
        <v>8.5642999999999994</v>
      </c>
      <c r="AX45" s="19">
        <v>12.557499999999999</v>
      </c>
      <c r="AY45" s="19">
        <v>11.3117</v>
      </c>
      <c r="AZ45" s="19">
        <v>4.4852999999999996</v>
      </c>
      <c r="BA45" s="19">
        <v>9.6479999999999997</v>
      </c>
      <c r="BC45" s="11" t="str">
        <f ca="1">INDIRECT(ADDRESS(1, MATCH(MAX(D45:BA45),D45:BA45,0)+3, 4),TRUE)</f>
        <v>MIOARPW</v>
      </c>
      <c r="BD45" s="11" t="str">
        <f t="shared" ref="BD45" ca="1" si="17">BC45</f>
        <v>MIOARPW</v>
      </c>
      <c r="BE45" s="11"/>
    </row>
    <row r="46" spans="1:57" x14ac:dyDescent="0.3">
      <c r="A46" s="27"/>
      <c r="B46" s="27"/>
      <c r="C46" s="23" t="s">
        <v>84</v>
      </c>
      <c r="D46" s="20">
        <v>61.791699999999999</v>
      </c>
      <c r="E46" s="20">
        <v>62.003</v>
      </c>
      <c r="F46" s="20">
        <v>77.571399999999997</v>
      </c>
      <c r="G46" s="20">
        <v>76.980999999999995</v>
      </c>
      <c r="H46" s="20">
        <v>55.6218</v>
      </c>
      <c r="I46" s="20">
        <v>55.2742</v>
      </c>
      <c r="J46" s="20">
        <v>58.397100000000002</v>
      </c>
      <c r="K46" s="20">
        <v>62.770499999999998</v>
      </c>
      <c r="L46" s="20">
        <v>64.744</v>
      </c>
      <c r="M46" s="20">
        <v>61.748399999999997</v>
      </c>
      <c r="N46" s="20">
        <v>74.917100000000005</v>
      </c>
      <c r="O46" s="20">
        <v>76.937700000000007</v>
      </c>
      <c r="P46" s="20">
        <v>54.551900000000003</v>
      </c>
      <c r="Q46" s="20">
        <v>53.352800000000002</v>
      </c>
      <c r="R46" s="20">
        <v>58.037700000000001</v>
      </c>
      <c r="S46" s="20">
        <v>58.324800000000003</v>
      </c>
      <c r="T46" s="20">
        <v>56.521000000000001</v>
      </c>
      <c r="U46" s="20">
        <v>58.796100000000003</v>
      </c>
      <c r="V46" s="19">
        <v>57.940199999999997</v>
      </c>
      <c r="W46" s="19">
        <v>63.763500000000001</v>
      </c>
      <c r="X46" s="19">
        <v>77.929000000000002</v>
      </c>
      <c r="Y46" s="19">
        <v>78.064400000000006</v>
      </c>
      <c r="Z46" s="19">
        <v>79.375299999999996</v>
      </c>
      <c r="AA46" s="19">
        <v>74.256200000000007</v>
      </c>
      <c r="AB46" s="19">
        <v>63.015999999999998</v>
      </c>
      <c r="AC46" s="19">
        <v>53.061100000000003</v>
      </c>
      <c r="AD46" s="19">
        <v>63.015999999999998</v>
      </c>
      <c r="AE46" s="19">
        <v>50.734000000000002</v>
      </c>
      <c r="AF46" s="19">
        <v>58.779899999999998</v>
      </c>
      <c r="AG46" s="19">
        <v>57.744999999999997</v>
      </c>
      <c r="AH46" s="19">
        <v>57.235500000000002</v>
      </c>
      <c r="AI46" s="19">
        <v>57.641800000000003</v>
      </c>
      <c r="AJ46" s="19">
        <v>62.338799999999999</v>
      </c>
      <c r="AK46" s="19">
        <v>45.7361</v>
      </c>
      <c r="AL46" s="19">
        <v>58.834000000000003</v>
      </c>
      <c r="AM46" s="19">
        <v>46.711100000000002</v>
      </c>
      <c r="AN46" s="19">
        <v>60.8795</v>
      </c>
      <c r="AO46" s="19">
        <v>59.247500000000002</v>
      </c>
      <c r="AP46" s="19">
        <v>56.374299999999998</v>
      </c>
      <c r="AQ46" s="19">
        <v>58.419699999999999</v>
      </c>
      <c r="AR46" s="19">
        <v>56.770200000000003</v>
      </c>
      <c r="AS46" s="19">
        <v>59.067</v>
      </c>
      <c r="AT46" s="19">
        <v>57.333500000000001</v>
      </c>
      <c r="AU46" s="19">
        <v>63.449300000000001</v>
      </c>
      <c r="AV46" s="19">
        <v>65.303700000000006</v>
      </c>
      <c r="AW46" s="19">
        <v>60.708300000000001</v>
      </c>
      <c r="AX46" s="19">
        <v>66.462100000000007</v>
      </c>
      <c r="AY46" s="19">
        <v>68.239699999999999</v>
      </c>
      <c r="AZ46" s="19">
        <v>60.453699999999998</v>
      </c>
      <c r="BA46" s="19">
        <v>45.964799999999997</v>
      </c>
      <c r="BC46" s="11" t="str">
        <f ca="1">INDIRECT(ADDRESS(1, MATCH(MAX(D46:BA46),D46:BA46,0)+3, 4),TRUE)</f>
        <v>MIOARPW</v>
      </c>
      <c r="BD46" s="11"/>
      <c r="BE46" s="11" t="str">
        <f t="shared" ref="BE46" ca="1" si="18">BC46</f>
        <v>MIOARPW</v>
      </c>
    </row>
    <row r="47" spans="1:57" x14ac:dyDescent="0.3">
      <c r="A47" s="30" t="s">
        <v>60</v>
      </c>
      <c r="B47" s="27"/>
      <c r="C47" s="27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C47" s="11"/>
      <c r="BD47" s="11"/>
      <c r="BE47" s="11"/>
    </row>
    <row r="48" spans="1:57" ht="16.2" customHeight="1" x14ac:dyDescent="0.3">
      <c r="A48" s="31" t="s">
        <v>75</v>
      </c>
      <c r="B48" s="26" t="s">
        <v>36</v>
      </c>
      <c r="C48" s="23" t="s">
        <v>23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BC48" s="11"/>
      <c r="BD48" s="11"/>
      <c r="BE48" s="11"/>
    </row>
    <row r="49" spans="1:57" x14ac:dyDescent="0.3">
      <c r="A49" s="27"/>
      <c r="B49" s="27"/>
      <c r="C49" s="23" t="s">
        <v>84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BC49" s="11"/>
      <c r="BD49" s="11"/>
      <c r="BE49" s="11"/>
    </row>
    <row r="50" spans="1:57" x14ac:dyDescent="0.3">
      <c r="A50" s="27"/>
      <c r="B50" s="26" t="s">
        <v>49</v>
      </c>
      <c r="C50" s="23" t="s">
        <v>23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BC50" s="11"/>
      <c r="BD50" s="11"/>
      <c r="BE50" s="11"/>
    </row>
    <row r="51" spans="1:57" x14ac:dyDescent="0.3">
      <c r="A51" s="27"/>
      <c r="B51" s="27"/>
      <c r="C51" s="23" t="s">
        <v>84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BC51" s="11"/>
      <c r="BD51" s="11"/>
      <c r="BE51" s="11"/>
    </row>
    <row r="52" spans="1:57" x14ac:dyDescent="0.3">
      <c r="B52" s="19"/>
      <c r="C52" s="23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BC52" s="11"/>
      <c r="BD52" s="11"/>
      <c r="BE52" s="11"/>
    </row>
    <row r="53" spans="1:57" ht="16.2" customHeight="1" x14ac:dyDescent="0.3">
      <c r="A53" s="38" t="s">
        <v>76</v>
      </c>
      <c r="B53" s="26" t="s">
        <v>36</v>
      </c>
      <c r="C53" s="23" t="s">
        <v>23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BC53" s="11"/>
      <c r="BD53" s="11"/>
      <c r="BE53" s="11"/>
    </row>
    <row r="54" spans="1:57" x14ac:dyDescent="0.3">
      <c r="A54" s="27"/>
      <c r="B54" s="27"/>
      <c r="C54" s="23" t="s">
        <v>84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BC54" s="11"/>
      <c r="BD54" s="11"/>
      <c r="BE54" s="11"/>
    </row>
    <row r="55" spans="1:57" x14ac:dyDescent="0.3">
      <c r="A55" s="27"/>
      <c r="B55" s="26" t="s">
        <v>49</v>
      </c>
      <c r="C55" s="23" t="s">
        <v>23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BC55" s="11"/>
      <c r="BD55" s="11"/>
      <c r="BE55" s="11"/>
    </row>
    <row r="56" spans="1:57" x14ac:dyDescent="0.3">
      <c r="A56" s="27"/>
      <c r="B56" s="27"/>
      <c r="C56" s="23" t="s">
        <v>84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BC56" s="11"/>
      <c r="BD56" s="11"/>
      <c r="BE56" s="11"/>
    </row>
  </sheetData>
  <mergeCells count="89">
    <mergeCell ref="S1:S2"/>
    <mergeCell ref="A53:A56"/>
    <mergeCell ref="B53:B54"/>
    <mergeCell ref="B55:B56"/>
    <mergeCell ref="A43:A46"/>
    <mergeCell ref="B43:B44"/>
    <mergeCell ref="B45:B46"/>
    <mergeCell ref="A47:C47"/>
    <mergeCell ref="A48:A51"/>
    <mergeCell ref="B48:B49"/>
    <mergeCell ref="B50:B51"/>
    <mergeCell ref="A33:A36"/>
    <mergeCell ref="B33:B34"/>
    <mergeCell ref="B35:B36"/>
    <mergeCell ref="A37:C37"/>
    <mergeCell ref="A38:A4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A13:A16"/>
    <mergeCell ref="B13:B14"/>
    <mergeCell ref="B15:B16"/>
    <mergeCell ref="A17:C17"/>
    <mergeCell ref="A18:A21"/>
    <mergeCell ref="B18:B19"/>
    <mergeCell ref="B20:B21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6:C6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I1:I2"/>
    <mergeCell ref="J1:J2"/>
    <mergeCell ref="K1:K2"/>
    <mergeCell ref="L1:L2"/>
    <mergeCell ref="M1:M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BA1:BA2"/>
    <mergeCell ref="A7:C7"/>
    <mergeCell ref="A8:A11"/>
    <mergeCell ref="B8:B9"/>
    <mergeCell ref="B10:B11"/>
    <mergeCell ref="AV1:AV2"/>
    <mergeCell ref="AW1:AW2"/>
    <mergeCell ref="AX1:AX2"/>
    <mergeCell ref="AY1:AY2"/>
    <mergeCell ref="AZ1:AZ2"/>
    <mergeCell ref="AQ1:AQ2"/>
    <mergeCell ref="AR1:AR2"/>
    <mergeCell ref="AS1:AS2"/>
    <mergeCell ref="AT1:AT2"/>
    <mergeCell ref="AU1:AU2"/>
    <mergeCell ref="AL1:AL2"/>
  </mergeCells>
  <phoneticPr fontId="1" type="noConversion"/>
  <conditionalFormatting sqref="BC57:BE1048576 BC1:BE7">
    <cfRule type="containsText" dxfId="719" priority="7" operator="containsText" text="EPW">
      <formula>NOT(ISERROR(SEARCH("EPW",BC1)))</formula>
    </cfRule>
    <cfRule type="containsText" dxfId="718" priority="8" operator="containsText" text="MIOA">
      <formula>NOT(ISERROR(SEARCH("MIOA",BC1)))</formula>
    </cfRule>
    <cfRule type="containsText" dxfId="717" priority="9" operator="containsText" text="DAG">
      <formula>NOT(ISERROR(SEARCH("DAG",BC1)))</formula>
    </cfRule>
  </conditionalFormatting>
  <conditionalFormatting sqref="BC8:BE17 BC27:BE56">
    <cfRule type="containsText" dxfId="716" priority="4" operator="containsText" text="EPW">
      <formula>NOT(ISERROR(SEARCH("EPW",BC8)))</formula>
    </cfRule>
    <cfRule type="containsText" dxfId="715" priority="5" operator="containsText" text="MIOA">
      <formula>NOT(ISERROR(SEARCH("MIOA",BC8)))</formula>
    </cfRule>
    <cfRule type="containsText" dxfId="714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713" priority="15" rank="1"/>
    <cfRule type="top10" dxfId="712" priority="16" rank="2"/>
    <cfRule type="top10" dxfId="711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710" priority="19" rank="1"/>
    <cfRule type="top10" dxfId="709" priority="20" rank="2"/>
    <cfRule type="top10" dxfId="708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707" priority="23" rank="1"/>
    <cfRule type="top10" dxfId="706" priority="24" rank="2"/>
    <cfRule type="top10" dxfId="705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704" priority="27" rank="1"/>
    <cfRule type="top10" dxfId="703" priority="28" rank="2"/>
    <cfRule type="top10" dxfId="702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701" priority="31" rank="1"/>
    <cfRule type="top10" dxfId="700" priority="32" rank="2"/>
    <cfRule type="top10" dxfId="699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698" priority="35" rank="1"/>
    <cfRule type="top10" dxfId="697" priority="36" rank="2"/>
    <cfRule type="top10" dxfId="696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695" priority="39" rank="1"/>
    <cfRule type="top10" dxfId="694" priority="40" rank="2"/>
    <cfRule type="top10" dxfId="693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692" priority="43" rank="1"/>
    <cfRule type="top10" dxfId="691" priority="44" rank="2"/>
    <cfRule type="top10" dxfId="690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689" priority="47" rank="1"/>
    <cfRule type="top10" dxfId="688" priority="48" rank="2"/>
    <cfRule type="top10" dxfId="687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686" priority="51" rank="1"/>
    <cfRule type="top10" dxfId="685" priority="52" rank="2"/>
    <cfRule type="top10" dxfId="684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683" priority="55" rank="1"/>
    <cfRule type="top10" dxfId="682" priority="56" rank="2"/>
    <cfRule type="top10" dxfId="681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680" priority="59" rank="1"/>
    <cfRule type="top10" dxfId="679" priority="60" rank="2"/>
    <cfRule type="top10" dxfId="678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677" priority="63" rank="1"/>
    <cfRule type="top10" dxfId="676" priority="64" rank="2"/>
    <cfRule type="top10" dxfId="675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674" priority="67" rank="1"/>
    <cfRule type="top10" dxfId="673" priority="68" rank="2"/>
    <cfRule type="top10" dxfId="672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671" priority="71" rank="1"/>
    <cfRule type="top10" dxfId="670" priority="72" rank="2"/>
    <cfRule type="top10" dxfId="669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668" priority="75" rank="1"/>
    <cfRule type="top10" dxfId="667" priority="76" rank="2"/>
    <cfRule type="top10" dxfId="666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665" priority="79" rank="1"/>
    <cfRule type="top10" dxfId="664" priority="80" rank="2"/>
    <cfRule type="top10" dxfId="663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662" priority="83" rank="1"/>
    <cfRule type="top10" dxfId="661" priority="84" rank="2"/>
    <cfRule type="top10" dxfId="660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659" priority="87" rank="1"/>
    <cfRule type="top10" dxfId="658" priority="88" rank="2"/>
    <cfRule type="top10" dxfId="657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656" priority="91" rank="1"/>
    <cfRule type="top10" dxfId="655" priority="92" rank="2"/>
    <cfRule type="top10" dxfId="654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653" priority="95" rank="1"/>
    <cfRule type="top10" dxfId="652" priority="96" rank="2"/>
    <cfRule type="top10" dxfId="651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650" priority="99" rank="1"/>
    <cfRule type="top10" dxfId="649" priority="100" rank="2"/>
    <cfRule type="top10" dxfId="648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647" priority="103" rank="1"/>
    <cfRule type="top10" dxfId="646" priority="104" rank="2"/>
    <cfRule type="top10" dxfId="645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644" priority="107" rank="1"/>
    <cfRule type="top10" dxfId="643" priority="108" rank="2"/>
    <cfRule type="top10" dxfId="642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641" priority="111" rank="1"/>
    <cfRule type="top10" dxfId="640" priority="112" rank="2"/>
    <cfRule type="top10" dxfId="639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638" priority="115" rank="1"/>
    <cfRule type="top10" dxfId="637" priority="116" rank="2"/>
    <cfRule type="top10" dxfId="636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635" priority="119" rank="1"/>
    <cfRule type="top10" dxfId="634" priority="120" rank="2"/>
    <cfRule type="top10" dxfId="633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632" priority="123" rank="1"/>
    <cfRule type="top10" dxfId="631" priority="124" rank="2"/>
    <cfRule type="top10" dxfId="630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629" priority="127" rank="1"/>
    <cfRule type="top10" dxfId="628" priority="128" rank="2"/>
    <cfRule type="top10" dxfId="627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626" priority="131" rank="1"/>
    <cfRule type="top10" dxfId="625" priority="132" rank="2"/>
    <cfRule type="top10" dxfId="624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623" priority="135" rank="1"/>
    <cfRule type="top10" dxfId="622" priority="136" rank="2"/>
    <cfRule type="top10" dxfId="621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620" priority="139" rank="1"/>
    <cfRule type="top10" dxfId="619" priority="140" rank="2"/>
    <cfRule type="top10" dxfId="618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617" priority="143" rank="1"/>
    <cfRule type="top10" dxfId="616" priority="144" rank="2"/>
    <cfRule type="top10" dxfId="615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614" priority="147" rank="1"/>
    <cfRule type="top10" dxfId="613" priority="148" rank="2"/>
    <cfRule type="top10" dxfId="612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611" priority="151" rank="1"/>
    <cfRule type="top10" dxfId="610" priority="152" rank="2"/>
    <cfRule type="top10" dxfId="609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608" priority="155" rank="1"/>
    <cfRule type="top10" dxfId="607" priority="156" rank="2"/>
    <cfRule type="top10" dxfId="606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605" priority="159" rank="1"/>
    <cfRule type="top10" dxfId="604" priority="160" rank="2"/>
    <cfRule type="top10" dxfId="603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602" priority="163" rank="1"/>
    <cfRule type="top10" dxfId="601" priority="164" rank="2"/>
    <cfRule type="top10" dxfId="600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599" priority="167" rank="1"/>
    <cfRule type="top10" dxfId="598" priority="168" rank="2"/>
    <cfRule type="top10" dxfId="597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596" priority="171" rank="1"/>
    <cfRule type="top10" dxfId="595" priority="172" rank="2"/>
    <cfRule type="top10" dxfId="594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593" priority="175" rank="1"/>
    <cfRule type="top10" dxfId="592" priority="176" rank="2"/>
    <cfRule type="top10" dxfId="591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590" priority="179" rank="1"/>
    <cfRule type="top10" dxfId="589" priority="180" rank="2"/>
    <cfRule type="top10" dxfId="588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587" priority="183" rank="1"/>
    <cfRule type="top10" dxfId="586" priority="184" rank="2"/>
    <cfRule type="top10" dxfId="585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584" priority="187" rank="1"/>
    <cfRule type="top10" dxfId="583" priority="188" rank="2"/>
    <cfRule type="top10" dxfId="582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581" priority="191" rank="1"/>
    <cfRule type="top10" dxfId="580" priority="192" rank="2"/>
    <cfRule type="top10" dxfId="579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578" priority="1" operator="containsText" text="EPW">
      <formula>NOT(ISERROR(SEARCH("EPW",BC18)))</formula>
    </cfRule>
    <cfRule type="containsText" dxfId="577" priority="2" operator="containsText" text="MIOA">
      <formula>NOT(ISERROR(SEARCH("MIOA",BC18)))</formula>
    </cfRule>
    <cfRule type="containsText" dxfId="576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5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20" customWidth="1"/>
    <col min="2" max="2" width="8.88671875" style="20" customWidth="1"/>
    <col min="3" max="3" width="8.88671875" style="39" customWidth="1"/>
    <col min="4" max="33" width="8.88671875" style="19" customWidth="1"/>
    <col min="34" max="53" width="8.88671875" style="19"/>
    <col min="54" max="54" width="8.88671875" style="20"/>
    <col min="55" max="57" width="8.88671875" style="10"/>
    <col min="58" max="16384" width="8.88671875" style="20"/>
  </cols>
  <sheetData>
    <row r="1" spans="1:57" ht="16.2" customHeight="1" x14ac:dyDescent="0.3">
      <c r="A1" s="26" t="s">
        <v>80</v>
      </c>
      <c r="B1" s="27"/>
      <c r="C1" s="27"/>
      <c r="D1" s="34" t="str">
        <f t="shared" ref="D1:AQ1" si="0">D3&amp;D4&amp;D5&amp;D6</f>
        <v>MIOAEPW</v>
      </c>
      <c r="E1" s="34" t="str">
        <f t="shared" si="0"/>
        <v>MIOADEPW</v>
      </c>
      <c r="F1" s="34" t="str">
        <f t="shared" si="0"/>
        <v>MIOAREPW</v>
      </c>
      <c r="G1" s="34" t="str">
        <f t="shared" si="0"/>
        <v>MIOARDEPW</v>
      </c>
      <c r="H1" s="34" t="str">
        <f t="shared" si="0"/>
        <v>DAG1EPW</v>
      </c>
      <c r="I1" s="34" t="str">
        <f t="shared" si="0"/>
        <v>DAG1DEPW</v>
      </c>
      <c r="J1" s="34" t="str">
        <f t="shared" si="0"/>
        <v>DAG1REPW</v>
      </c>
      <c r="K1" s="34" t="str">
        <f t="shared" si="0"/>
        <v>DAG1RDEPW</v>
      </c>
      <c r="L1" s="34" t="str">
        <f t="shared" si="0"/>
        <v>DAG2EPW</v>
      </c>
      <c r="M1" s="34" t="str">
        <f t="shared" si="0"/>
        <v>DAG2DEPW</v>
      </c>
      <c r="N1" s="34" t="str">
        <f t="shared" si="0"/>
        <v>DAG2REPW</v>
      </c>
      <c r="O1" s="34" t="str">
        <f t="shared" si="0"/>
        <v>DAG2RDEPW</v>
      </c>
      <c r="P1" s="36" t="str">
        <f t="shared" si="0"/>
        <v>BCS</v>
      </c>
      <c r="Q1" s="36" t="str">
        <f t="shared" si="0"/>
        <v>BCSD</v>
      </c>
      <c r="R1" s="36" t="str">
        <f t="shared" si="0"/>
        <v>BCSM</v>
      </c>
      <c r="S1" s="36" t="str">
        <f t="shared" si="0"/>
        <v>BCSMD</v>
      </c>
      <c r="T1" s="32" t="str">
        <f t="shared" si="0"/>
        <v>MIOA</v>
      </c>
      <c r="U1" s="32" t="str">
        <f t="shared" si="0"/>
        <v>MIOAD</v>
      </c>
      <c r="V1" s="32" t="str">
        <f t="shared" si="0"/>
        <v>MIOAPW</v>
      </c>
      <c r="W1" s="32" t="str">
        <f t="shared" si="0"/>
        <v>MIOADPW</v>
      </c>
      <c r="X1" s="32" t="str">
        <f t="shared" si="0"/>
        <v>MIOAR</v>
      </c>
      <c r="Y1" s="32" t="str">
        <f t="shared" si="0"/>
        <v>MIOARD</v>
      </c>
      <c r="Z1" s="32" t="str">
        <f t="shared" si="0"/>
        <v>MIOARPW</v>
      </c>
      <c r="AA1" s="32" t="str">
        <f t="shared" si="0"/>
        <v>MIOARDPW</v>
      </c>
      <c r="AB1" s="32" t="str">
        <f t="shared" si="0"/>
        <v>DAG1</v>
      </c>
      <c r="AC1" s="32" t="str">
        <f t="shared" si="0"/>
        <v>DAG1D</v>
      </c>
      <c r="AD1" s="32" t="str">
        <f t="shared" si="0"/>
        <v>DAG1PW</v>
      </c>
      <c r="AE1" s="32" t="str">
        <f t="shared" si="0"/>
        <v>DAG1DPW</v>
      </c>
      <c r="AF1" s="32" t="str">
        <f t="shared" si="0"/>
        <v>DAG1R</v>
      </c>
      <c r="AG1" s="32" t="str">
        <f t="shared" si="0"/>
        <v>DAG1RD</v>
      </c>
      <c r="AH1" s="32" t="str">
        <f t="shared" si="0"/>
        <v>DAG1RPW</v>
      </c>
      <c r="AI1" s="32" t="str">
        <f t="shared" si="0"/>
        <v>DAG1RDPW</v>
      </c>
      <c r="AJ1" s="32" t="str">
        <f t="shared" si="0"/>
        <v>DAG2</v>
      </c>
      <c r="AK1" s="32" t="str">
        <f t="shared" si="0"/>
        <v>DAG2D</v>
      </c>
      <c r="AL1" s="32" t="str">
        <f t="shared" si="0"/>
        <v>DAG2PW</v>
      </c>
      <c r="AM1" s="32" t="str">
        <f t="shared" si="0"/>
        <v>DAG2DPW</v>
      </c>
      <c r="AN1" s="32" t="str">
        <f t="shared" si="0"/>
        <v>DAG2R</v>
      </c>
      <c r="AO1" s="32" t="str">
        <f t="shared" si="0"/>
        <v>DAG2RD</v>
      </c>
      <c r="AP1" s="32" t="str">
        <f t="shared" si="0"/>
        <v>DAG2RPW</v>
      </c>
      <c r="AQ1" s="32" t="str">
        <f t="shared" si="0"/>
        <v>DAG2RDPW</v>
      </c>
      <c r="AR1" s="29" t="str">
        <f>AR3&amp;AR4&amp;AR5&amp;AR6</f>
        <v>NG</v>
      </c>
      <c r="AS1" s="29" t="str">
        <f t="shared" ref="AS1:AY1" si="1">AS3&amp;AS4&amp;AS5&amp;AS6</f>
        <v>NGD</v>
      </c>
      <c r="AT1" s="29" t="str">
        <f t="shared" si="1"/>
        <v>NGPW</v>
      </c>
      <c r="AU1" s="29" t="str">
        <f t="shared" si="1"/>
        <v>NGDPW</v>
      </c>
      <c r="AV1" s="29" t="str">
        <f t="shared" si="1"/>
        <v>NGR</v>
      </c>
      <c r="AW1" s="29" t="str">
        <f t="shared" si="1"/>
        <v>NGRD</v>
      </c>
      <c r="AX1" s="29" t="str">
        <f t="shared" si="1"/>
        <v>NGRPW</v>
      </c>
      <c r="AY1" s="29" t="str">
        <f t="shared" si="1"/>
        <v>NGRDPW</v>
      </c>
      <c r="AZ1" s="29" t="str">
        <f>AZ3&amp;AZ4&amp;AZ6</f>
        <v>HD</v>
      </c>
      <c r="BA1" s="29" t="str">
        <f>BA3&amp;BA4&amp;BA6</f>
        <v>Random</v>
      </c>
    </row>
    <row r="2" spans="1:57" x14ac:dyDescent="0.3">
      <c r="A2" s="19"/>
      <c r="B2" s="19" t="s">
        <v>35</v>
      </c>
      <c r="C2" s="23" t="s">
        <v>55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7"/>
      <c r="Q2" s="37"/>
      <c r="R2" s="37"/>
      <c r="S2" s="37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</row>
    <row r="3" spans="1:57" x14ac:dyDescent="0.3">
      <c r="A3" s="33" t="s">
        <v>72</v>
      </c>
      <c r="B3" s="33"/>
      <c r="C3" s="33"/>
      <c r="D3" s="21" t="s">
        <v>63</v>
      </c>
      <c r="E3" s="21" t="s">
        <v>63</v>
      </c>
      <c r="F3" s="21" t="s">
        <v>63</v>
      </c>
      <c r="G3" s="21" t="s">
        <v>63</v>
      </c>
      <c r="H3" s="21" t="s">
        <v>67</v>
      </c>
      <c r="I3" s="21" t="s">
        <v>67</v>
      </c>
      <c r="J3" s="21" t="s">
        <v>67</v>
      </c>
      <c r="K3" s="21" t="s">
        <v>67</v>
      </c>
      <c r="L3" s="21" t="s">
        <v>68</v>
      </c>
      <c r="M3" s="21" t="s">
        <v>68</v>
      </c>
      <c r="N3" s="21" t="s">
        <v>68</v>
      </c>
      <c r="O3" s="21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21" t="s">
        <v>63</v>
      </c>
      <c r="U3" s="21" t="s">
        <v>63</v>
      </c>
      <c r="V3" s="21" t="s">
        <v>63</v>
      </c>
      <c r="W3" s="21" t="s">
        <v>63</v>
      </c>
      <c r="X3" s="21" t="s">
        <v>63</v>
      </c>
      <c r="Y3" s="21" t="s">
        <v>63</v>
      </c>
      <c r="Z3" s="21" t="s">
        <v>63</v>
      </c>
      <c r="AA3" s="21" t="s">
        <v>63</v>
      </c>
      <c r="AB3" s="21" t="s">
        <v>67</v>
      </c>
      <c r="AC3" s="21" t="s">
        <v>67</v>
      </c>
      <c r="AD3" s="21" t="s">
        <v>79</v>
      </c>
      <c r="AE3" s="21" t="s">
        <v>79</v>
      </c>
      <c r="AF3" s="21" t="s">
        <v>79</v>
      </c>
      <c r="AG3" s="21" t="s">
        <v>79</v>
      </c>
      <c r="AH3" s="21" t="s">
        <v>79</v>
      </c>
      <c r="AI3" s="21" t="s">
        <v>79</v>
      </c>
      <c r="AJ3" s="21" t="s">
        <v>68</v>
      </c>
      <c r="AK3" s="21" t="s">
        <v>78</v>
      </c>
      <c r="AL3" s="21" t="s">
        <v>78</v>
      </c>
      <c r="AM3" s="21" t="s">
        <v>78</v>
      </c>
      <c r="AN3" s="21" t="s">
        <v>78</v>
      </c>
      <c r="AO3" s="21" t="s">
        <v>78</v>
      </c>
      <c r="AP3" s="21" t="s">
        <v>78</v>
      </c>
      <c r="AQ3" s="21" t="s">
        <v>78</v>
      </c>
      <c r="AR3" s="21" t="s">
        <v>69</v>
      </c>
      <c r="AS3" s="21" t="s">
        <v>69</v>
      </c>
      <c r="AT3" s="21" t="s">
        <v>69</v>
      </c>
      <c r="AU3" s="21" t="s">
        <v>69</v>
      </c>
      <c r="AV3" s="21" t="s">
        <v>69</v>
      </c>
      <c r="AW3" s="21" t="s">
        <v>69</v>
      </c>
      <c r="AX3" s="21" t="s">
        <v>69</v>
      </c>
      <c r="AY3" s="21" t="s">
        <v>69</v>
      </c>
      <c r="AZ3" s="21" t="s">
        <v>70</v>
      </c>
      <c r="BA3" s="21" t="s">
        <v>71</v>
      </c>
    </row>
    <row r="4" spans="1:57" x14ac:dyDescent="0.3">
      <c r="A4" s="33" t="s">
        <v>73</v>
      </c>
      <c r="B4" s="33"/>
      <c r="C4" s="33"/>
      <c r="D4" s="21"/>
      <c r="E4" s="21"/>
      <c r="F4" s="21" t="s">
        <v>65</v>
      </c>
      <c r="G4" s="21" t="s">
        <v>65</v>
      </c>
      <c r="H4" s="21"/>
      <c r="I4" s="21"/>
      <c r="J4" s="21" t="s">
        <v>65</v>
      </c>
      <c r="K4" s="21" t="s">
        <v>65</v>
      </c>
      <c r="L4" s="21"/>
      <c r="M4" s="21"/>
      <c r="N4" s="21" t="s">
        <v>65</v>
      </c>
      <c r="O4" s="21" t="s">
        <v>65</v>
      </c>
      <c r="P4" s="21"/>
      <c r="Q4" s="21"/>
      <c r="R4" s="21"/>
      <c r="S4" s="21"/>
      <c r="T4" s="21"/>
      <c r="U4" s="21"/>
      <c r="V4" s="21"/>
      <c r="W4" s="21"/>
      <c r="X4" s="21" t="s">
        <v>65</v>
      </c>
      <c r="Y4" s="21" t="s">
        <v>65</v>
      </c>
      <c r="Z4" s="21" t="s">
        <v>65</v>
      </c>
      <c r="AA4" s="21" t="s">
        <v>65</v>
      </c>
      <c r="AB4" s="21"/>
      <c r="AC4" s="21"/>
      <c r="AD4" s="21"/>
      <c r="AE4" s="21"/>
      <c r="AF4" s="21" t="s">
        <v>65</v>
      </c>
      <c r="AG4" s="21" t="s">
        <v>65</v>
      </c>
      <c r="AH4" s="21" t="s">
        <v>65</v>
      </c>
      <c r="AI4" s="21" t="s">
        <v>65</v>
      </c>
      <c r="AJ4" s="21"/>
      <c r="AK4" s="21"/>
      <c r="AL4" s="21"/>
      <c r="AM4" s="21"/>
      <c r="AN4" s="21" t="s">
        <v>65</v>
      </c>
      <c r="AO4" s="21" t="s">
        <v>65</v>
      </c>
      <c r="AP4" s="21" t="s">
        <v>65</v>
      </c>
      <c r="AQ4" s="21" t="s">
        <v>65</v>
      </c>
      <c r="AR4" s="21"/>
      <c r="AS4" s="21"/>
      <c r="AT4" s="21"/>
      <c r="AU4" s="21"/>
      <c r="AV4" s="21" t="s">
        <v>65</v>
      </c>
      <c r="AW4" s="21" t="s">
        <v>65</v>
      </c>
      <c r="AX4" s="21" t="s">
        <v>65</v>
      </c>
      <c r="AY4" s="21" t="s">
        <v>65</v>
      </c>
      <c r="AZ4" s="21"/>
      <c r="BA4" s="21"/>
    </row>
    <row r="5" spans="1:57" x14ac:dyDescent="0.3">
      <c r="A5" s="21"/>
      <c r="B5" s="21" t="s">
        <v>77</v>
      </c>
      <c r="C5" s="24"/>
      <c r="D5" s="21"/>
      <c r="E5" s="21" t="s">
        <v>77</v>
      </c>
      <c r="F5" s="21"/>
      <c r="G5" s="21" t="s">
        <v>77</v>
      </c>
      <c r="H5" s="21"/>
      <c r="I5" s="21" t="s">
        <v>77</v>
      </c>
      <c r="J5" s="21"/>
      <c r="K5" s="21" t="s">
        <v>77</v>
      </c>
      <c r="L5" s="21"/>
      <c r="M5" s="21" t="s">
        <v>77</v>
      </c>
      <c r="N5" s="21"/>
      <c r="O5" s="21" t="s">
        <v>77</v>
      </c>
      <c r="P5" s="21"/>
      <c r="Q5" s="21" t="s">
        <v>83</v>
      </c>
      <c r="R5" s="21"/>
      <c r="S5" s="21" t="s">
        <v>83</v>
      </c>
      <c r="T5" s="21"/>
      <c r="U5" s="21" t="s">
        <v>77</v>
      </c>
      <c r="V5" s="21"/>
      <c r="W5" s="21" t="s">
        <v>77</v>
      </c>
      <c r="X5" s="21"/>
      <c r="Y5" s="21" t="s">
        <v>77</v>
      </c>
      <c r="Z5" s="21"/>
      <c r="AA5" s="21" t="s">
        <v>77</v>
      </c>
      <c r="AB5" s="21"/>
      <c r="AC5" s="21" t="s">
        <v>77</v>
      </c>
      <c r="AD5" s="21"/>
      <c r="AE5" s="21" t="s">
        <v>77</v>
      </c>
      <c r="AF5" s="21"/>
      <c r="AG5" s="21" t="s">
        <v>77</v>
      </c>
      <c r="AH5" s="21"/>
      <c r="AI5" s="21" t="s">
        <v>77</v>
      </c>
      <c r="AJ5" s="21"/>
      <c r="AK5" s="21" t="s">
        <v>77</v>
      </c>
      <c r="AL5" s="21"/>
      <c r="AM5" s="21" t="s">
        <v>77</v>
      </c>
      <c r="AN5" s="21"/>
      <c r="AO5" s="21" t="s">
        <v>77</v>
      </c>
      <c r="AP5" s="21"/>
      <c r="AQ5" s="21" t="s">
        <v>77</v>
      </c>
      <c r="AR5" s="21"/>
      <c r="AS5" s="21" t="s">
        <v>77</v>
      </c>
      <c r="AT5" s="21"/>
      <c r="AU5" s="21" t="s">
        <v>77</v>
      </c>
      <c r="AV5" s="21"/>
      <c r="AW5" s="21" t="s">
        <v>77</v>
      </c>
      <c r="AX5" s="21"/>
      <c r="AY5" s="21" t="s">
        <v>77</v>
      </c>
      <c r="AZ5" s="21"/>
      <c r="BA5" s="21"/>
    </row>
    <row r="6" spans="1:57" x14ac:dyDescent="0.3">
      <c r="A6" s="33" t="s">
        <v>74</v>
      </c>
      <c r="B6" s="33"/>
      <c r="C6" s="33"/>
      <c r="D6" s="21" t="s">
        <v>64</v>
      </c>
      <c r="E6" s="21" t="s">
        <v>64</v>
      </c>
      <c r="F6" s="21" t="s">
        <v>64</v>
      </c>
      <c r="G6" s="21" t="s">
        <v>64</v>
      </c>
      <c r="H6" s="21" t="s">
        <v>64</v>
      </c>
      <c r="I6" s="21" t="s">
        <v>64</v>
      </c>
      <c r="J6" s="21" t="s">
        <v>64</v>
      </c>
      <c r="K6" s="21" t="s">
        <v>64</v>
      </c>
      <c r="L6" s="21" t="s">
        <v>64</v>
      </c>
      <c r="M6" s="21" t="s">
        <v>64</v>
      </c>
      <c r="N6" s="21" t="s">
        <v>64</v>
      </c>
      <c r="O6" s="21" t="s">
        <v>64</v>
      </c>
      <c r="P6" s="21"/>
      <c r="Q6" s="21"/>
      <c r="R6" s="21"/>
      <c r="S6" s="21"/>
      <c r="T6" s="21"/>
      <c r="U6" s="21"/>
      <c r="V6" s="21" t="s">
        <v>66</v>
      </c>
      <c r="W6" s="21" t="s">
        <v>66</v>
      </c>
      <c r="X6" s="21"/>
      <c r="Y6" s="21"/>
      <c r="Z6" s="21" t="s">
        <v>66</v>
      </c>
      <c r="AA6" s="21" t="s">
        <v>66</v>
      </c>
      <c r="AB6" s="21"/>
      <c r="AC6" s="21"/>
      <c r="AD6" s="21" t="s">
        <v>66</v>
      </c>
      <c r="AE6" s="21" t="s">
        <v>66</v>
      </c>
      <c r="AF6" s="21"/>
      <c r="AG6" s="21"/>
      <c r="AH6" s="21" t="s">
        <v>66</v>
      </c>
      <c r="AI6" s="21" t="s">
        <v>66</v>
      </c>
      <c r="AJ6" s="21"/>
      <c r="AK6" s="21"/>
      <c r="AL6" s="21" t="s">
        <v>66</v>
      </c>
      <c r="AM6" s="21" t="s">
        <v>66</v>
      </c>
      <c r="AN6" s="21"/>
      <c r="AO6" s="21"/>
      <c r="AP6" s="21" t="s">
        <v>66</v>
      </c>
      <c r="AQ6" s="21" t="s">
        <v>66</v>
      </c>
      <c r="AR6" s="21"/>
      <c r="AS6" s="21"/>
      <c r="AT6" s="21" t="s">
        <v>66</v>
      </c>
      <c r="AU6" s="21" t="s">
        <v>66</v>
      </c>
      <c r="AV6" s="21"/>
      <c r="AW6" s="21"/>
      <c r="AX6" s="21" t="s">
        <v>66</v>
      </c>
      <c r="AY6" s="21" t="s">
        <v>66</v>
      </c>
      <c r="AZ6" s="21"/>
      <c r="BA6" s="21"/>
    </row>
    <row r="7" spans="1:57" x14ac:dyDescent="0.3">
      <c r="A7" s="30" t="s">
        <v>56</v>
      </c>
      <c r="B7" s="27"/>
      <c r="C7" s="27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D7" s="10" t="s">
        <v>61</v>
      </c>
      <c r="BE7" s="10" t="s">
        <v>62</v>
      </c>
    </row>
    <row r="8" spans="1:57" ht="16.2" customHeight="1" x14ac:dyDescent="0.3">
      <c r="A8" s="31" t="s">
        <v>75</v>
      </c>
      <c r="B8" s="26" t="s">
        <v>36</v>
      </c>
      <c r="C8" s="23" t="s">
        <v>23</v>
      </c>
      <c r="D8" s="20">
        <v>9.4275000000000002</v>
      </c>
      <c r="E8" s="20">
        <v>7.4987000000000004</v>
      </c>
      <c r="F8" s="20">
        <v>12.004799999999999</v>
      </c>
      <c r="G8" s="20">
        <v>7.7755999999999998</v>
      </c>
      <c r="H8" s="20">
        <v>9.6329999999999991</v>
      </c>
      <c r="I8" s="20">
        <v>11.6432</v>
      </c>
      <c r="J8" s="20">
        <v>11.249700000000001</v>
      </c>
      <c r="K8" s="20">
        <v>11.5107</v>
      </c>
      <c r="L8" s="20">
        <v>9.2319999999999993</v>
      </c>
      <c r="M8" s="20">
        <v>11.222</v>
      </c>
      <c r="N8" s="20">
        <v>11.537800000000001</v>
      </c>
      <c r="O8" s="20">
        <v>11.4267</v>
      </c>
      <c r="P8" s="20">
        <v>0.35620000000000002</v>
      </c>
      <c r="Q8" s="20">
        <v>0.4083</v>
      </c>
      <c r="R8" s="20">
        <v>5.6264000000000003</v>
      </c>
      <c r="S8" s="20">
        <v>4.8560999999999996</v>
      </c>
      <c r="T8" s="20">
        <v>5.0574000000000003</v>
      </c>
      <c r="U8" s="20">
        <v>5.0331000000000001</v>
      </c>
      <c r="V8" s="19">
        <v>9.3247999999999998</v>
      </c>
      <c r="W8" s="19">
        <v>2.4432999999999998</v>
      </c>
      <c r="X8" s="19">
        <v>5.1254</v>
      </c>
      <c r="Y8" s="19">
        <v>6.1115000000000004</v>
      </c>
      <c r="Z8" s="19">
        <v>7.1745000000000001</v>
      </c>
      <c r="AA8" s="19">
        <v>2.5766</v>
      </c>
      <c r="AB8" s="19">
        <v>6.0457000000000001</v>
      </c>
      <c r="AC8" s="19">
        <v>5.6334</v>
      </c>
      <c r="AD8" s="19">
        <v>9.7065999999999999</v>
      </c>
      <c r="AE8" s="19">
        <v>2.7126999999999999</v>
      </c>
      <c r="AF8" s="19">
        <v>5.8506</v>
      </c>
      <c r="AG8" s="19">
        <v>4.5140000000000002</v>
      </c>
      <c r="AH8" s="19">
        <v>8.5919000000000008</v>
      </c>
      <c r="AI8" s="19">
        <v>2.2376999999999998</v>
      </c>
      <c r="AJ8" s="19">
        <v>5.0157999999999996</v>
      </c>
      <c r="AK8" s="19">
        <v>4.2634999999999996</v>
      </c>
      <c r="AL8" s="19">
        <v>9.4065999999999992</v>
      </c>
      <c r="AM8" s="19">
        <v>2.91</v>
      </c>
      <c r="AN8" s="19">
        <v>4.5576999999999996</v>
      </c>
      <c r="AO8" s="19">
        <v>5.7180999999999997</v>
      </c>
      <c r="AP8" s="19">
        <v>8.8027999999999995</v>
      </c>
      <c r="AQ8" s="19">
        <v>2.8308</v>
      </c>
      <c r="AR8" s="19">
        <v>4.3258999999999999</v>
      </c>
      <c r="AS8" s="19">
        <v>4.0259</v>
      </c>
      <c r="AT8" s="19">
        <v>8.7417999999999996</v>
      </c>
      <c r="AU8" s="19">
        <v>2.3089</v>
      </c>
      <c r="AV8" s="19">
        <v>5.4397000000000002</v>
      </c>
      <c r="AW8" s="19">
        <v>4.6055999999999999</v>
      </c>
      <c r="AX8" s="19">
        <v>6.9950000000000001</v>
      </c>
      <c r="AY8" s="19">
        <v>2.8914</v>
      </c>
      <c r="AZ8" s="19">
        <v>4.3093000000000004</v>
      </c>
      <c r="BA8" s="19">
        <v>0.43059999999999998</v>
      </c>
      <c r="BC8" s="11" t="str">
        <f ca="1">INDIRECT(ADDRESS(1, MATCH(MAX(D8:BA8),D8:BA8,0)+3, 4),TRUE)</f>
        <v>MIOAREPW</v>
      </c>
      <c r="BD8" s="11" t="str">
        <f ca="1">BC8</f>
        <v>MIOAREPW</v>
      </c>
      <c r="BE8" s="11"/>
    </row>
    <row r="9" spans="1:57" x14ac:dyDescent="0.3">
      <c r="A9" s="27"/>
      <c r="B9" s="27"/>
      <c r="C9" s="23" t="s">
        <v>84</v>
      </c>
      <c r="D9" s="20">
        <v>78.869900000000001</v>
      </c>
      <c r="E9" s="20">
        <v>80.368600000000001</v>
      </c>
      <c r="F9" s="20">
        <v>81.283699999999996</v>
      </c>
      <c r="G9" s="20">
        <v>82.646900000000002</v>
      </c>
      <c r="H9" s="20">
        <v>82.322900000000004</v>
      </c>
      <c r="I9" s="20">
        <v>82.489099999999993</v>
      </c>
      <c r="J9" s="20">
        <v>78.237399999999994</v>
      </c>
      <c r="K9" s="20">
        <v>79.206599999999995</v>
      </c>
      <c r="L9" s="20">
        <v>79.369399999999999</v>
      </c>
      <c r="M9" s="20">
        <v>79.3005</v>
      </c>
      <c r="N9" s="20">
        <v>81.158000000000001</v>
      </c>
      <c r="O9" s="20">
        <v>83.233500000000006</v>
      </c>
      <c r="P9" s="20">
        <v>61.283900000000003</v>
      </c>
      <c r="Q9" s="20">
        <v>59.792499999999997</v>
      </c>
      <c r="R9" s="20">
        <v>80.328199999999995</v>
      </c>
      <c r="S9" s="20">
        <v>81.846500000000006</v>
      </c>
      <c r="T9" s="20">
        <v>81.988900000000001</v>
      </c>
      <c r="U9" s="20">
        <v>81.253500000000003</v>
      </c>
      <c r="V9" s="19">
        <v>78.460700000000003</v>
      </c>
      <c r="W9" s="19">
        <v>79.029499999999999</v>
      </c>
      <c r="X9" s="19">
        <v>82.601399999999998</v>
      </c>
      <c r="Y9" s="19">
        <v>80.588099999999997</v>
      </c>
      <c r="Z9" s="19">
        <v>80.844099999999997</v>
      </c>
      <c r="AA9" s="19">
        <v>83.658900000000003</v>
      </c>
      <c r="AB9" s="19">
        <v>80.265500000000003</v>
      </c>
      <c r="AC9" s="19">
        <v>76.594999999999999</v>
      </c>
      <c r="AD9" s="19">
        <v>80.351900000000001</v>
      </c>
      <c r="AE9" s="19">
        <v>81.554699999999997</v>
      </c>
      <c r="AF9" s="19">
        <v>81.026700000000005</v>
      </c>
      <c r="AG9" s="19">
        <v>81.776200000000003</v>
      </c>
      <c r="AH9" s="19">
        <v>84.433700000000002</v>
      </c>
      <c r="AI9" s="19">
        <v>85.826899999999995</v>
      </c>
      <c r="AJ9" s="19">
        <v>81.270399999999995</v>
      </c>
      <c r="AK9" s="19">
        <v>81.924999999999997</v>
      </c>
      <c r="AL9" s="19">
        <v>79.593800000000002</v>
      </c>
      <c r="AM9" s="19">
        <v>82.019099999999995</v>
      </c>
      <c r="AN9" s="19">
        <v>81.534999999999997</v>
      </c>
      <c r="AO9" s="19">
        <v>82.686899999999994</v>
      </c>
      <c r="AP9" s="19">
        <v>83.364999999999995</v>
      </c>
      <c r="AQ9" s="19">
        <v>86.417199999999994</v>
      </c>
      <c r="AR9" s="19">
        <v>81.572999999999993</v>
      </c>
      <c r="AS9" s="19">
        <v>17.4819</v>
      </c>
      <c r="AT9" s="19">
        <v>80.875600000000006</v>
      </c>
      <c r="AU9" s="19">
        <v>18.4146</v>
      </c>
      <c r="AV9" s="19">
        <v>83.694000000000003</v>
      </c>
      <c r="AW9" s="19">
        <v>78.995599999999996</v>
      </c>
      <c r="AX9" s="19">
        <v>79.688100000000006</v>
      </c>
      <c r="AY9" s="19">
        <v>79.883600000000001</v>
      </c>
      <c r="AZ9" s="19">
        <v>78.47</v>
      </c>
      <c r="BA9" s="19">
        <v>16.1374</v>
      </c>
      <c r="BC9" s="11" t="str">
        <f ca="1">INDIRECT(ADDRESS(1, MATCH(MAX(D9:BA9),D9:BA9,0)+3, 4),TRUE)</f>
        <v>DAG2RDPW</v>
      </c>
      <c r="BD9" s="11"/>
      <c r="BE9" s="11" t="str">
        <f ca="1">BC9</f>
        <v>DAG2RDPW</v>
      </c>
    </row>
    <row r="10" spans="1:57" x14ac:dyDescent="0.3">
      <c r="A10" s="27"/>
      <c r="B10" s="26" t="s">
        <v>49</v>
      </c>
      <c r="C10" s="23" t="s">
        <v>23</v>
      </c>
      <c r="D10" s="20">
        <v>7.8936000000000002</v>
      </c>
      <c r="E10" s="20">
        <v>5.8643000000000001</v>
      </c>
      <c r="F10" s="20">
        <v>31.745899999999999</v>
      </c>
      <c r="G10" s="20">
        <v>31.621300000000002</v>
      </c>
      <c r="H10" s="20">
        <v>7.8070000000000004</v>
      </c>
      <c r="I10" s="20">
        <v>7.3051000000000004</v>
      </c>
      <c r="J10" s="20">
        <v>32.513399999999997</v>
      </c>
      <c r="K10" s="20">
        <v>32.378</v>
      </c>
      <c r="L10" s="20">
        <v>9.3560999999999996</v>
      </c>
      <c r="M10" s="20">
        <v>7.2617000000000003</v>
      </c>
      <c r="N10" s="20">
        <v>31.966200000000001</v>
      </c>
      <c r="O10" s="20">
        <v>33.1798</v>
      </c>
      <c r="P10" s="20">
        <v>0.3846</v>
      </c>
      <c r="Q10" s="20">
        <v>0.35210000000000002</v>
      </c>
      <c r="R10" s="20">
        <v>1.7659</v>
      </c>
      <c r="S10" s="20">
        <v>1.7118</v>
      </c>
      <c r="T10" s="20">
        <v>1.5222</v>
      </c>
      <c r="U10" s="20">
        <v>1.9068000000000001</v>
      </c>
      <c r="V10" s="19">
        <v>7.0631000000000004</v>
      </c>
      <c r="W10" s="19">
        <v>7.7925000000000004</v>
      </c>
      <c r="X10" s="19">
        <v>2.4104000000000001</v>
      </c>
      <c r="Y10" s="19">
        <v>1.8363</v>
      </c>
      <c r="Z10" s="19">
        <v>32.931399999999996</v>
      </c>
      <c r="AA10" s="19">
        <v>6.9656000000000002</v>
      </c>
      <c r="AB10" s="19">
        <v>1.8796999999999999</v>
      </c>
      <c r="AC10" s="19">
        <v>1.5384</v>
      </c>
      <c r="AD10" s="19">
        <v>8.3233999999999995</v>
      </c>
      <c r="AE10" s="19">
        <v>6.6551</v>
      </c>
      <c r="AF10" s="19">
        <v>3.0548999999999999</v>
      </c>
      <c r="AG10" s="19">
        <v>3.3365999999999998</v>
      </c>
      <c r="AH10" s="19">
        <v>23.816299999999998</v>
      </c>
      <c r="AI10" s="19">
        <v>25.918800000000001</v>
      </c>
      <c r="AJ10" s="19">
        <v>1.8418000000000001</v>
      </c>
      <c r="AK10" s="19">
        <v>1.8039000000000001</v>
      </c>
      <c r="AL10" s="19">
        <v>7.7347999999999999</v>
      </c>
      <c r="AM10" s="19">
        <v>6.9981</v>
      </c>
      <c r="AN10" s="19">
        <v>3.8872</v>
      </c>
      <c r="AO10" s="19">
        <v>3.0586000000000002</v>
      </c>
      <c r="AP10" s="19">
        <v>24.752099999999999</v>
      </c>
      <c r="AQ10" s="19">
        <v>23.4193</v>
      </c>
      <c r="AR10" s="19">
        <v>1.6900999999999999</v>
      </c>
      <c r="AS10" s="19">
        <v>1.8526</v>
      </c>
      <c r="AT10" s="19">
        <v>7.5469999999999997</v>
      </c>
      <c r="AU10" s="19">
        <v>1.7605</v>
      </c>
      <c r="AV10" s="19">
        <v>7.8846999999999996</v>
      </c>
      <c r="AW10" s="19">
        <v>2.8582000000000001</v>
      </c>
      <c r="AX10" s="19">
        <v>6.6369999999999996</v>
      </c>
      <c r="AY10" s="19">
        <v>2.4247999999999998</v>
      </c>
      <c r="AZ10" s="19">
        <v>1.8743000000000001</v>
      </c>
      <c r="BA10" s="19">
        <v>15.6219</v>
      </c>
      <c r="BC10" s="11" t="str">
        <f ca="1">INDIRECT(ADDRESS(1, MATCH(MAX(D10:BA10),D10:BA10,0)+3, 4),TRUE)</f>
        <v>DAG2RDEPW</v>
      </c>
      <c r="BD10" s="11" t="str">
        <f ca="1">BC10</f>
        <v>DAG2RDEPW</v>
      </c>
      <c r="BE10" s="11"/>
    </row>
    <row r="11" spans="1:57" x14ac:dyDescent="0.3">
      <c r="A11" s="27"/>
      <c r="B11" s="27"/>
      <c r="C11" s="23" t="s">
        <v>84</v>
      </c>
      <c r="D11" s="20">
        <v>184.96889999999999</v>
      </c>
      <c r="E11" s="20">
        <v>175.1208</v>
      </c>
      <c r="F11" s="20">
        <v>203.3219</v>
      </c>
      <c r="G11" s="20">
        <v>204.65860000000001</v>
      </c>
      <c r="H11" s="20">
        <v>185.05009999999999</v>
      </c>
      <c r="I11" s="20">
        <v>182.2062</v>
      </c>
      <c r="J11" s="20">
        <v>195.898</v>
      </c>
      <c r="K11" s="20">
        <v>201.0112</v>
      </c>
      <c r="L11" s="20">
        <v>185.99270000000001</v>
      </c>
      <c r="M11" s="20">
        <v>185.57560000000001</v>
      </c>
      <c r="N11" s="20">
        <v>203.7715</v>
      </c>
      <c r="O11" s="20">
        <v>209.1661</v>
      </c>
      <c r="P11" s="20">
        <v>165.08850000000001</v>
      </c>
      <c r="Q11" s="20">
        <v>158.87520000000001</v>
      </c>
      <c r="R11" s="20">
        <v>188.31120000000001</v>
      </c>
      <c r="S11" s="20">
        <v>184.8064</v>
      </c>
      <c r="T11" s="20">
        <v>186.2148</v>
      </c>
      <c r="U11" s="20">
        <v>184.65469999999999</v>
      </c>
      <c r="V11" s="19">
        <v>183.11089999999999</v>
      </c>
      <c r="W11" s="19">
        <v>189.88210000000001</v>
      </c>
      <c r="X11" s="19">
        <v>209.69049999999999</v>
      </c>
      <c r="Y11" s="19">
        <v>202.85429999999999</v>
      </c>
      <c r="Z11" s="19">
        <v>206.31960000000001</v>
      </c>
      <c r="AA11" s="19">
        <v>197.28380000000001</v>
      </c>
      <c r="AB11" s="19">
        <v>185.22890000000001</v>
      </c>
      <c r="AC11" s="19">
        <v>189.02619999999999</v>
      </c>
      <c r="AD11" s="19">
        <v>190.4401</v>
      </c>
      <c r="AE11" s="19">
        <v>182.61789999999999</v>
      </c>
      <c r="AF11" s="19">
        <v>210.65950000000001</v>
      </c>
      <c r="AG11" s="19">
        <v>189.5401</v>
      </c>
      <c r="AH11" s="19">
        <v>207.3176</v>
      </c>
      <c r="AI11" s="19">
        <v>210.37809999999999</v>
      </c>
      <c r="AJ11" s="19">
        <v>186.15520000000001</v>
      </c>
      <c r="AK11" s="19">
        <v>189.78460000000001</v>
      </c>
      <c r="AL11" s="19">
        <v>185.11510000000001</v>
      </c>
      <c r="AM11" s="19">
        <v>183.7663</v>
      </c>
      <c r="AN11" s="19">
        <v>212.3809</v>
      </c>
      <c r="AO11" s="19">
        <v>202.76849999999999</v>
      </c>
      <c r="AP11" s="19">
        <v>219.7841</v>
      </c>
      <c r="AQ11" s="19">
        <v>203.56979999999999</v>
      </c>
      <c r="AR11" s="19">
        <v>189.4</v>
      </c>
      <c r="AS11" s="19">
        <v>186.06309999999999</v>
      </c>
      <c r="AT11" s="19">
        <v>189.54079999999999</v>
      </c>
      <c r="AU11" s="19">
        <v>186.98939999999999</v>
      </c>
      <c r="AV11" s="19">
        <v>208.2784</v>
      </c>
      <c r="AW11" s="19">
        <v>231.3484</v>
      </c>
      <c r="AX11" s="19">
        <v>184.38929999999999</v>
      </c>
      <c r="AY11" s="19">
        <v>210.54239999999999</v>
      </c>
      <c r="AZ11" s="19">
        <v>183.41419999999999</v>
      </c>
      <c r="BA11" s="19">
        <v>57.257100000000001</v>
      </c>
      <c r="BC11" s="11" t="str">
        <f ca="1">INDIRECT(ADDRESS(1, MATCH(MAX(D11:BA11),D11:BA11,0)+3, 4),TRUE)</f>
        <v>NGRD</v>
      </c>
      <c r="BD11" s="11"/>
      <c r="BE11" s="11" t="str">
        <f ca="1">BC11</f>
        <v>NGRD</v>
      </c>
    </row>
    <row r="12" spans="1:57" x14ac:dyDescent="0.3">
      <c r="B12" s="19"/>
      <c r="C12" s="23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BC12" s="11"/>
      <c r="BD12" s="11"/>
      <c r="BE12" s="11"/>
    </row>
    <row r="13" spans="1:57" ht="16.2" customHeight="1" x14ac:dyDescent="0.3">
      <c r="A13" s="38" t="s">
        <v>76</v>
      </c>
      <c r="B13" s="26" t="s">
        <v>36</v>
      </c>
      <c r="C13" s="23" t="s">
        <v>23</v>
      </c>
      <c r="D13" s="20">
        <v>8.5422999999999991</v>
      </c>
      <c r="E13" s="20">
        <v>8.3794000000000004</v>
      </c>
      <c r="F13" s="20">
        <v>10.795199999999999</v>
      </c>
      <c r="G13" s="20">
        <v>8.0393000000000008</v>
      </c>
      <c r="H13" s="20">
        <v>9.9048999999999996</v>
      </c>
      <c r="I13" s="20">
        <v>11.531499999999999</v>
      </c>
      <c r="J13" s="20">
        <v>11.782</v>
      </c>
      <c r="K13" s="20">
        <v>11.167199999999999</v>
      </c>
      <c r="L13" s="20">
        <v>9.3137000000000008</v>
      </c>
      <c r="M13" s="20">
        <v>11.707800000000001</v>
      </c>
      <c r="N13" s="20">
        <v>10.7827</v>
      </c>
      <c r="O13" s="20">
        <v>11.405200000000001</v>
      </c>
      <c r="P13" s="20">
        <v>0.35199999999999998</v>
      </c>
      <c r="Q13" s="20">
        <v>0.31869999999999998</v>
      </c>
      <c r="R13" s="20">
        <v>4.3654000000000002</v>
      </c>
      <c r="S13" s="20">
        <v>4.5799000000000003</v>
      </c>
      <c r="T13" s="20">
        <v>5.1712999999999996</v>
      </c>
      <c r="U13" s="20">
        <v>4.9352</v>
      </c>
      <c r="V13" s="19">
        <v>9.9023000000000003</v>
      </c>
      <c r="W13" s="19">
        <v>2.1335000000000002</v>
      </c>
      <c r="X13" s="19">
        <v>4.9851999999999999</v>
      </c>
      <c r="Y13" s="19">
        <v>5.2203999999999997</v>
      </c>
      <c r="Z13" s="19">
        <v>7.6062000000000003</v>
      </c>
      <c r="AA13" s="19">
        <v>2.0710000000000002</v>
      </c>
      <c r="AB13" s="19">
        <v>5.1212</v>
      </c>
      <c r="AC13" s="19">
        <v>5.4641000000000002</v>
      </c>
      <c r="AD13" s="19">
        <v>9.4268000000000001</v>
      </c>
      <c r="AE13" s="19">
        <v>2.4043999999999999</v>
      </c>
      <c r="AF13" s="19">
        <v>4.6901999999999999</v>
      </c>
      <c r="AG13" s="19">
        <v>4.3209999999999997</v>
      </c>
      <c r="AH13" s="19">
        <v>9.1119000000000003</v>
      </c>
      <c r="AI13" s="19">
        <v>2.5390999999999999</v>
      </c>
      <c r="AJ13" s="19">
        <v>5.3718000000000004</v>
      </c>
      <c r="AK13" s="19">
        <v>5.6299000000000001</v>
      </c>
      <c r="AL13" s="19">
        <v>9.0935000000000006</v>
      </c>
      <c r="AM13" s="19">
        <v>2.2848999999999999</v>
      </c>
      <c r="AN13" s="19">
        <v>5.6951999999999998</v>
      </c>
      <c r="AO13" s="19">
        <v>5.3836000000000004</v>
      </c>
      <c r="AP13" s="19">
        <v>9.5631000000000004</v>
      </c>
      <c r="AQ13" s="19">
        <v>2.2376999999999998</v>
      </c>
      <c r="AR13" s="19">
        <v>4.5716000000000001</v>
      </c>
      <c r="AS13" s="19">
        <v>2.2201</v>
      </c>
      <c r="AT13" s="19">
        <v>9.0915999999999997</v>
      </c>
      <c r="AU13" s="19">
        <v>7.0143000000000004</v>
      </c>
      <c r="AV13" s="19">
        <v>2.9628999999999999</v>
      </c>
      <c r="AW13" s="19">
        <v>6.7340999999999998</v>
      </c>
      <c r="AX13" s="19">
        <v>9.6762999999999995</v>
      </c>
      <c r="AY13" s="19">
        <v>3.7797000000000001</v>
      </c>
      <c r="AZ13" s="19">
        <v>3.7839</v>
      </c>
      <c r="BA13" s="19">
        <v>8.3731000000000009</v>
      </c>
      <c r="BC13" s="11" t="str">
        <f ca="1">INDIRECT(ADDRESS(1, MATCH(MAX(D13:BA13),D13:BA13,0)+3, 4),TRUE)</f>
        <v>DAG1REPW</v>
      </c>
      <c r="BD13" s="11" t="str">
        <f t="shared" ref="BD13" ca="1" si="2">BC13</f>
        <v>DAG1REPW</v>
      </c>
      <c r="BE13" s="11"/>
    </row>
    <row r="14" spans="1:57" x14ac:dyDescent="0.3">
      <c r="A14" s="27"/>
      <c r="B14" s="27"/>
      <c r="C14" s="23" t="s">
        <v>84</v>
      </c>
      <c r="D14" s="20">
        <v>80.347700000000003</v>
      </c>
      <c r="E14" s="20">
        <v>79.481399999999994</v>
      </c>
      <c r="F14" s="20">
        <v>80.622600000000006</v>
      </c>
      <c r="G14" s="20">
        <v>81.034000000000006</v>
      </c>
      <c r="H14" s="20">
        <v>80.027000000000001</v>
      </c>
      <c r="I14" s="20">
        <v>80.8309</v>
      </c>
      <c r="J14" s="20">
        <v>82.604100000000003</v>
      </c>
      <c r="K14" s="20">
        <v>81.149299999999997</v>
      </c>
      <c r="L14" s="20">
        <v>83.242900000000006</v>
      </c>
      <c r="M14" s="20">
        <v>78.900800000000004</v>
      </c>
      <c r="N14" s="20">
        <v>80.566000000000003</v>
      </c>
      <c r="O14" s="20">
        <v>82.457899999999995</v>
      </c>
      <c r="P14" s="20">
        <v>62.5837</v>
      </c>
      <c r="Q14" s="20">
        <v>64.700100000000006</v>
      </c>
      <c r="R14" s="20">
        <v>78.448499999999996</v>
      </c>
      <c r="S14" s="20">
        <v>80.952399999999997</v>
      </c>
      <c r="T14" s="20">
        <v>81.185400000000001</v>
      </c>
      <c r="U14" s="20">
        <v>82.174199999999999</v>
      </c>
      <c r="V14" s="19">
        <v>78.511200000000002</v>
      </c>
      <c r="W14" s="19">
        <v>80.882099999999994</v>
      </c>
      <c r="X14" s="19">
        <v>81.617599999999996</v>
      </c>
      <c r="Y14" s="19">
        <v>81.298400000000001</v>
      </c>
      <c r="Z14" s="19">
        <v>77.9024</v>
      </c>
      <c r="AA14" s="19">
        <v>85.476799999999997</v>
      </c>
      <c r="AB14" s="19">
        <v>79.8369</v>
      </c>
      <c r="AC14" s="19">
        <v>80.005399999999995</v>
      </c>
      <c r="AD14" s="19">
        <v>81.912000000000006</v>
      </c>
      <c r="AE14" s="19">
        <v>81.131</v>
      </c>
      <c r="AF14" s="19">
        <v>82.217799999999997</v>
      </c>
      <c r="AG14" s="19">
        <v>84.815100000000001</v>
      </c>
      <c r="AH14" s="19">
        <v>78.433999999999997</v>
      </c>
      <c r="AI14" s="19">
        <v>82.358800000000002</v>
      </c>
      <c r="AJ14" s="19">
        <v>80.592399999999998</v>
      </c>
      <c r="AK14" s="19">
        <v>80.676199999999994</v>
      </c>
      <c r="AL14" s="19">
        <v>77.413399999999996</v>
      </c>
      <c r="AM14" s="19">
        <v>81.7727</v>
      </c>
      <c r="AN14" s="19">
        <v>80.230199999999996</v>
      </c>
      <c r="AO14" s="19">
        <v>80.509100000000004</v>
      </c>
      <c r="AP14" s="19">
        <v>83.465900000000005</v>
      </c>
      <c r="AQ14" s="19">
        <v>83.063000000000002</v>
      </c>
      <c r="AR14" s="19">
        <v>82.191199999999995</v>
      </c>
      <c r="AS14" s="19">
        <v>15.4283</v>
      </c>
      <c r="AT14" s="19">
        <v>82.099800000000002</v>
      </c>
      <c r="AU14" s="19">
        <v>16.851700000000001</v>
      </c>
      <c r="AV14" s="19">
        <v>75.955100000000002</v>
      </c>
      <c r="AW14" s="19">
        <v>82.941999999999993</v>
      </c>
      <c r="AX14" s="19">
        <v>80.741600000000005</v>
      </c>
      <c r="AY14" s="19">
        <v>81.402900000000002</v>
      </c>
      <c r="AZ14" s="19">
        <v>77.851200000000006</v>
      </c>
      <c r="BA14" s="19">
        <v>41.425800000000002</v>
      </c>
      <c r="BC14" s="11" t="str">
        <f ca="1">INDIRECT(ADDRESS(1, MATCH(MAX(D14:BA14),D14:BA14,0)+3, 4),TRUE)</f>
        <v>MIOARDPW</v>
      </c>
      <c r="BD14" s="11"/>
      <c r="BE14" s="11" t="str">
        <f t="shared" ref="BE14" ca="1" si="3">BC14</f>
        <v>MIOARDPW</v>
      </c>
    </row>
    <row r="15" spans="1:57" x14ac:dyDescent="0.3">
      <c r="A15" s="27"/>
      <c r="B15" s="26" t="s">
        <v>49</v>
      </c>
      <c r="C15" s="23" t="s">
        <v>23</v>
      </c>
      <c r="D15" s="20">
        <v>8.2042000000000002</v>
      </c>
      <c r="E15" s="20">
        <v>7.3880999999999997</v>
      </c>
      <c r="F15" s="20">
        <v>32.130499999999998</v>
      </c>
      <c r="G15" s="20">
        <v>32.771700000000003</v>
      </c>
      <c r="H15" s="20">
        <v>6.3697999999999997</v>
      </c>
      <c r="I15" s="20">
        <v>8.4425000000000008</v>
      </c>
      <c r="J15" s="20">
        <v>31.406300000000002</v>
      </c>
      <c r="K15" s="20">
        <v>32.946899999999999</v>
      </c>
      <c r="L15" s="20">
        <v>7.5686999999999998</v>
      </c>
      <c r="M15" s="20">
        <v>7.0991999999999997</v>
      </c>
      <c r="N15" s="20">
        <v>33.445300000000003</v>
      </c>
      <c r="O15" s="20">
        <v>32.152200000000001</v>
      </c>
      <c r="P15" s="20">
        <v>0.37380000000000002</v>
      </c>
      <c r="Q15" s="20">
        <v>0.35210000000000002</v>
      </c>
      <c r="R15" s="20">
        <v>1.5438000000000001</v>
      </c>
      <c r="S15" s="20">
        <v>1.6847000000000001</v>
      </c>
      <c r="T15" s="20">
        <v>1.4951000000000001</v>
      </c>
      <c r="U15" s="20">
        <v>1.5059</v>
      </c>
      <c r="V15" s="19">
        <v>7.4423000000000004</v>
      </c>
      <c r="W15" s="19">
        <v>7.9767000000000001</v>
      </c>
      <c r="X15" s="19">
        <v>3.0783999999999998</v>
      </c>
      <c r="Y15" s="19">
        <v>1.9462999999999999</v>
      </c>
      <c r="Z15" s="19">
        <v>24.547699999999999</v>
      </c>
      <c r="AA15" s="19">
        <v>7.8106</v>
      </c>
      <c r="AB15" s="19">
        <v>1.8147</v>
      </c>
      <c r="AC15" s="19">
        <v>2.0585</v>
      </c>
      <c r="AD15" s="19">
        <v>7.3194999999999997</v>
      </c>
      <c r="AE15" s="19">
        <v>8.6266999999999996</v>
      </c>
      <c r="AF15" s="19">
        <v>3.0044</v>
      </c>
      <c r="AG15" s="19">
        <v>3.0657999999999999</v>
      </c>
      <c r="AH15" s="19">
        <v>27.551200000000001</v>
      </c>
      <c r="AI15" s="19">
        <v>27.779</v>
      </c>
      <c r="AJ15" s="19">
        <v>1.6576</v>
      </c>
      <c r="AK15" s="19">
        <v>1.7984</v>
      </c>
      <c r="AL15" s="19">
        <v>7.9513999999999996</v>
      </c>
      <c r="AM15" s="19">
        <v>7.9513999999999996</v>
      </c>
      <c r="AN15" s="19">
        <v>4.3259999999999996</v>
      </c>
      <c r="AO15" s="19">
        <v>2.8582000000000001</v>
      </c>
      <c r="AP15" s="19">
        <v>23.662800000000001</v>
      </c>
      <c r="AQ15" s="19">
        <v>26.783799999999999</v>
      </c>
      <c r="AR15" s="19">
        <v>1.5059</v>
      </c>
      <c r="AS15" s="19">
        <v>1.7334000000000001</v>
      </c>
      <c r="AT15" s="19">
        <v>7.6698000000000004</v>
      </c>
      <c r="AU15" s="19">
        <v>1.663</v>
      </c>
      <c r="AV15" s="19">
        <v>1.8364</v>
      </c>
      <c r="AW15" s="19">
        <v>1.9014</v>
      </c>
      <c r="AX15" s="19">
        <v>31.4053</v>
      </c>
      <c r="AY15" s="19">
        <v>1.5871999999999999</v>
      </c>
      <c r="AZ15" s="19">
        <v>1.4084000000000001</v>
      </c>
      <c r="BA15" s="19">
        <v>2.7067000000000001</v>
      </c>
      <c r="BC15" s="11" t="str">
        <f ca="1">INDIRECT(ADDRESS(1, MATCH(MAX(D15:BA15),D15:BA15,0)+3, 4),TRUE)</f>
        <v>DAG2REPW</v>
      </c>
      <c r="BD15" s="11" t="str">
        <f t="shared" ref="BD15" ca="1" si="4">BC15</f>
        <v>DAG2REPW</v>
      </c>
      <c r="BE15" s="11"/>
    </row>
    <row r="16" spans="1:57" x14ac:dyDescent="0.3">
      <c r="A16" s="27"/>
      <c r="B16" s="27"/>
      <c r="C16" s="23" t="s">
        <v>84</v>
      </c>
      <c r="D16" s="20">
        <v>189.65459999999999</v>
      </c>
      <c r="E16" s="20">
        <v>182.14660000000001</v>
      </c>
      <c r="F16" s="20">
        <v>208.62270000000001</v>
      </c>
      <c r="G16" s="20">
        <v>211.97020000000001</v>
      </c>
      <c r="H16" s="20">
        <v>182.5204</v>
      </c>
      <c r="I16" s="20">
        <v>185.53219999999999</v>
      </c>
      <c r="J16" s="20">
        <v>200.49590000000001</v>
      </c>
      <c r="K16" s="20">
        <v>205.1182</v>
      </c>
      <c r="L16" s="20">
        <v>188.34370000000001</v>
      </c>
      <c r="M16" s="20">
        <v>186.50190000000001</v>
      </c>
      <c r="N16" s="20">
        <v>209.8724</v>
      </c>
      <c r="O16" s="20">
        <v>202.74019999999999</v>
      </c>
      <c r="P16" s="20">
        <v>177.74799999999999</v>
      </c>
      <c r="Q16" s="20">
        <v>162.1687</v>
      </c>
      <c r="R16" s="20">
        <v>181.72409999999999</v>
      </c>
      <c r="S16" s="20">
        <v>184.36760000000001</v>
      </c>
      <c r="T16" s="20">
        <v>184.38380000000001</v>
      </c>
      <c r="U16" s="20">
        <v>188.26779999999999</v>
      </c>
      <c r="V16" s="19">
        <v>185.54310000000001</v>
      </c>
      <c r="W16" s="19">
        <v>186.33940000000001</v>
      </c>
      <c r="X16" s="19">
        <v>213.35890000000001</v>
      </c>
      <c r="Y16" s="19">
        <v>207.279</v>
      </c>
      <c r="Z16" s="19">
        <v>220.16239999999999</v>
      </c>
      <c r="AA16" s="19">
        <v>207.65729999999999</v>
      </c>
      <c r="AB16" s="19">
        <v>188.29490000000001</v>
      </c>
      <c r="AC16" s="19">
        <v>186.06309999999999</v>
      </c>
      <c r="AD16" s="19">
        <v>187.4119</v>
      </c>
      <c r="AE16" s="19">
        <v>183.0675</v>
      </c>
      <c r="AF16" s="19">
        <v>216.70500000000001</v>
      </c>
      <c r="AG16" s="19">
        <v>199.9238</v>
      </c>
      <c r="AH16" s="19">
        <v>197.62209999999999</v>
      </c>
      <c r="AI16" s="19">
        <v>200.9949</v>
      </c>
      <c r="AJ16" s="19">
        <v>188.82040000000001</v>
      </c>
      <c r="AK16" s="19">
        <v>185.19640000000001</v>
      </c>
      <c r="AL16" s="19">
        <v>184.2105</v>
      </c>
      <c r="AM16" s="19">
        <v>188.0566</v>
      </c>
      <c r="AN16" s="19">
        <v>208.78049999999999</v>
      </c>
      <c r="AO16" s="19">
        <v>200.17939999999999</v>
      </c>
      <c r="AP16" s="19">
        <v>203.7192</v>
      </c>
      <c r="AQ16" s="19">
        <v>206.9649</v>
      </c>
      <c r="AR16" s="19">
        <v>184.89850000000001</v>
      </c>
      <c r="AS16" s="19">
        <v>187.34690000000001</v>
      </c>
      <c r="AT16" s="19">
        <v>188.61449999999999</v>
      </c>
      <c r="AU16" s="19">
        <v>181.44239999999999</v>
      </c>
      <c r="AV16" s="19">
        <v>185.2885</v>
      </c>
      <c r="AW16" s="19">
        <v>185.5539</v>
      </c>
      <c r="AX16" s="19">
        <v>186.7782</v>
      </c>
      <c r="AY16" s="19">
        <v>217.02780000000001</v>
      </c>
      <c r="AZ16" s="19">
        <v>184.8389</v>
      </c>
      <c r="BA16" s="19">
        <v>97.280600000000007</v>
      </c>
      <c r="BC16" s="11" t="str">
        <f ca="1">INDIRECT(ADDRESS(1, MATCH(MAX(D16:BA16),D16:BA16,0)+3, 4),TRUE)</f>
        <v>MIOARPW</v>
      </c>
      <c r="BD16" s="11"/>
      <c r="BE16" s="11" t="str">
        <f t="shared" ref="BE16" ca="1" si="5">BC16</f>
        <v>MIOARPW</v>
      </c>
    </row>
    <row r="17" spans="1:57" x14ac:dyDescent="0.3">
      <c r="A17" s="30" t="s">
        <v>57</v>
      </c>
      <c r="B17" s="27"/>
      <c r="C17" s="27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C17" s="11"/>
      <c r="BD17" s="11"/>
      <c r="BE17" s="11"/>
    </row>
    <row r="18" spans="1:57" ht="16.2" customHeight="1" x14ac:dyDescent="0.3">
      <c r="A18" s="31" t="s">
        <v>75</v>
      </c>
      <c r="B18" s="26" t="s">
        <v>36</v>
      </c>
      <c r="C18" s="23" t="s">
        <v>23</v>
      </c>
      <c r="D18" s="20">
        <v>13.805300000000001</v>
      </c>
      <c r="E18" s="20">
        <v>7.7797000000000001</v>
      </c>
      <c r="F18" s="20">
        <v>13.158899999999999</v>
      </c>
      <c r="G18" s="20">
        <v>7.5270999999999999</v>
      </c>
      <c r="H18" s="20">
        <v>13.581</v>
      </c>
      <c r="I18" s="20">
        <v>12.5177</v>
      </c>
      <c r="J18" s="20">
        <v>12.692600000000001</v>
      </c>
      <c r="K18" s="20">
        <v>13.1721</v>
      </c>
      <c r="L18" s="20">
        <v>13.5464</v>
      </c>
      <c r="M18" s="20">
        <v>12.2463</v>
      </c>
      <c r="N18" s="20">
        <v>12.5184</v>
      </c>
      <c r="O18" s="20">
        <v>12.670400000000001</v>
      </c>
      <c r="P18" s="20">
        <v>9.2163000000000004</v>
      </c>
      <c r="Q18" s="20">
        <v>4.7436999999999996</v>
      </c>
      <c r="R18" s="20">
        <v>3.0722999999999998</v>
      </c>
      <c r="S18" s="20">
        <v>3.5889000000000002</v>
      </c>
      <c r="T18" s="20">
        <v>3.6396999999999999</v>
      </c>
      <c r="U18" s="20">
        <v>3.3902999999999999</v>
      </c>
      <c r="V18" s="19">
        <v>8.7297999999999991</v>
      </c>
      <c r="W18" s="19">
        <v>2.9072</v>
      </c>
      <c r="X18" s="19">
        <v>1.0769</v>
      </c>
      <c r="Y18" s="19">
        <v>1.2665</v>
      </c>
      <c r="Z18" s="19">
        <v>11.731</v>
      </c>
      <c r="AA18" s="19">
        <v>2.5933000000000002</v>
      </c>
      <c r="AB18" s="19">
        <v>3.3313000000000001</v>
      </c>
      <c r="AC18" s="19">
        <v>3.0910000000000002</v>
      </c>
      <c r="AD18" s="19">
        <v>12.536199999999999</v>
      </c>
      <c r="AE18" s="19">
        <v>2.3169</v>
      </c>
      <c r="AF18" s="19">
        <v>3.4222999999999999</v>
      </c>
      <c r="AG18" s="19">
        <v>3.2353999999999998</v>
      </c>
      <c r="AH18" s="19">
        <v>12.821199999999999</v>
      </c>
      <c r="AI18" s="19">
        <v>2.4821</v>
      </c>
      <c r="AJ18" s="19">
        <v>3.5194999999999999</v>
      </c>
      <c r="AK18" s="19">
        <v>3.5548999999999999</v>
      </c>
      <c r="AL18" s="19">
        <v>13.243499999999999</v>
      </c>
      <c r="AM18" s="19">
        <v>2.2766000000000002</v>
      </c>
      <c r="AN18" s="19">
        <v>3.1633</v>
      </c>
      <c r="AO18" s="19">
        <v>2.9716</v>
      </c>
      <c r="AP18" s="19">
        <v>12.5281</v>
      </c>
      <c r="AQ18" s="19">
        <v>2.6598999999999999</v>
      </c>
      <c r="AR18" s="19">
        <v>4.3418999999999999</v>
      </c>
      <c r="AS18" s="19">
        <v>7.5125999999999999</v>
      </c>
      <c r="AT18" s="19">
        <v>4.5640999999999998</v>
      </c>
      <c r="AU18" s="19">
        <v>6.1204000000000001</v>
      </c>
      <c r="AV18" s="19">
        <v>2.7250999999999999</v>
      </c>
      <c r="AW18" s="19">
        <v>2.9375</v>
      </c>
      <c r="AX18" s="19">
        <v>13.520300000000001</v>
      </c>
      <c r="AY18" s="19">
        <v>2.9577</v>
      </c>
      <c r="AZ18" s="19">
        <v>11.5036</v>
      </c>
      <c r="BA18" s="19">
        <v>8.6509999999999998</v>
      </c>
      <c r="BC18" s="11" t="str">
        <f ca="1">INDIRECT(ADDRESS(1, MATCH(MAX(D18:BA18),D18:BA18,0)+3, 4),TRUE)</f>
        <v>MIOAEPW</v>
      </c>
      <c r="BD18" s="11" t="str">
        <f ca="1">BC18</f>
        <v>MIOAEPW</v>
      </c>
      <c r="BE18" s="11"/>
    </row>
    <row r="19" spans="1:57" x14ac:dyDescent="0.3">
      <c r="A19" s="27"/>
      <c r="B19" s="27"/>
      <c r="C19" s="23" t="s">
        <v>84</v>
      </c>
      <c r="D19" s="20">
        <v>95.061300000000003</v>
      </c>
      <c r="E19" s="20">
        <v>94.695599999999999</v>
      </c>
      <c r="F19" s="20">
        <v>70.3596</v>
      </c>
      <c r="G19" s="20">
        <v>70.101299999999995</v>
      </c>
      <c r="H19" s="20">
        <v>94.411199999999994</v>
      </c>
      <c r="I19" s="20">
        <v>92.735600000000005</v>
      </c>
      <c r="J19" s="20">
        <v>97.882499999999993</v>
      </c>
      <c r="K19" s="20">
        <v>97.171700000000001</v>
      </c>
      <c r="L19" s="20">
        <v>95.519099999999995</v>
      </c>
      <c r="M19" s="20">
        <v>97.180300000000003</v>
      </c>
      <c r="N19" s="20">
        <v>97.740700000000004</v>
      </c>
      <c r="O19" s="20">
        <v>98.786500000000004</v>
      </c>
      <c r="P19" s="20">
        <v>102.41</v>
      </c>
      <c r="Q19" s="20">
        <v>78.302199999999999</v>
      </c>
      <c r="R19" s="20">
        <v>97.463700000000003</v>
      </c>
      <c r="S19" s="20">
        <v>95.656700000000001</v>
      </c>
      <c r="T19" s="20">
        <v>95.228700000000003</v>
      </c>
      <c r="U19" s="20">
        <v>94.315600000000003</v>
      </c>
      <c r="V19" s="19">
        <v>95.161100000000005</v>
      </c>
      <c r="W19" s="19">
        <v>93.800299999999993</v>
      </c>
      <c r="X19" s="19">
        <v>68.709800000000001</v>
      </c>
      <c r="Y19" s="19">
        <v>70.17</v>
      </c>
      <c r="Z19" s="19">
        <v>69.803399999999996</v>
      </c>
      <c r="AA19" s="19">
        <v>71.159400000000005</v>
      </c>
      <c r="AB19" s="19">
        <v>94.991900000000001</v>
      </c>
      <c r="AC19" s="19">
        <v>92.712900000000005</v>
      </c>
      <c r="AD19" s="19">
        <v>95.482299999999995</v>
      </c>
      <c r="AE19" s="19">
        <v>97.374899999999997</v>
      </c>
      <c r="AF19" s="19">
        <v>98.287899999999993</v>
      </c>
      <c r="AG19" s="19">
        <v>97.695300000000003</v>
      </c>
      <c r="AH19" s="19">
        <v>99.021199999999993</v>
      </c>
      <c r="AI19" s="19">
        <v>97.316900000000004</v>
      </c>
      <c r="AJ19" s="19">
        <v>96.348799999999997</v>
      </c>
      <c r="AK19" s="19">
        <v>94.567800000000005</v>
      </c>
      <c r="AL19" s="19">
        <v>93.6952</v>
      </c>
      <c r="AM19" s="19">
        <v>94.906000000000006</v>
      </c>
      <c r="AN19" s="19">
        <v>99.602400000000003</v>
      </c>
      <c r="AO19" s="19">
        <v>97.805000000000007</v>
      </c>
      <c r="AP19" s="19">
        <v>99.670900000000003</v>
      </c>
      <c r="AQ19" s="19">
        <v>100.06270000000001</v>
      </c>
      <c r="AR19" s="19">
        <v>94.591099999999997</v>
      </c>
      <c r="AS19" s="19">
        <v>22.664000000000001</v>
      </c>
      <c r="AT19" s="19">
        <v>94.488500000000002</v>
      </c>
      <c r="AU19" s="19">
        <v>21.6736</v>
      </c>
      <c r="AV19" s="19">
        <v>98.463700000000003</v>
      </c>
      <c r="AW19" s="19">
        <v>95.660899999999998</v>
      </c>
      <c r="AX19" s="19">
        <v>97.5291</v>
      </c>
      <c r="AY19" s="19">
        <v>70.013800000000003</v>
      </c>
      <c r="AZ19" s="19">
        <v>108.79519999999999</v>
      </c>
      <c r="BA19" s="19">
        <v>82.712299999999999</v>
      </c>
      <c r="BC19" s="11" t="str">
        <f t="shared" ref="BC19:BC26" ca="1" si="6">INDIRECT(ADDRESS(1, MATCH(MAX(AC19:BA19),AC19:BA19,0)+3, 4),TRUE)</f>
        <v>MIOARDPW</v>
      </c>
      <c r="BD19" s="11"/>
      <c r="BE19" s="11" t="str">
        <f ca="1">BC19</f>
        <v>MIOARDPW</v>
      </c>
    </row>
    <row r="20" spans="1:57" x14ac:dyDescent="0.3">
      <c r="A20" s="27"/>
      <c r="B20" s="26" t="s">
        <v>49</v>
      </c>
      <c r="C20" s="23" t="s">
        <v>23</v>
      </c>
      <c r="D20" s="20">
        <v>37.268599999999999</v>
      </c>
      <c r="E20" s="20">
        <v>36.81</v>
      </c>
      <c r="F20" s="20">
        <v>35.244100000000003</v>
      </c>
      <c r="G20" s="20">
        <v>36.242800000000003</v>
      </c>
      <c r="H20" s="20">
        <v>36.638500000000001</v>
      </c>
      <c r="I20" s="20">
        <v>27.786000000000001</v>
      </c>
      <c r="J20" s="20">
        <v>36.607599999999998</v>
      </c>
      <c r="K20" s="20">
        <v>36.8352</v>
      </c>
      <c r="L20" s="20">
        <v>36.320599999999999</v>
      </c>
      <c r="M20" s="20">
        <v>28.959700000000002</v>
      </c>
      <c r="N20" s="20">
        <v>37.779699999999998</v>
      </c>
      <c r="O20" s="20">
        <v>35.775100000000002</v>
      </c>
      <c r="P20" s="20">
        <v>5.0861999999999998</v>
      </c>
      <c r="Q20" s="20">
        <v>7.0704000000000002</v>
      </c>
      <c r="R20" s="20">
        <v>12.948499999999999</v>
      </c>
      <c r="S20" s="20">
        <v>10.559100000000001</v>
      </c>
      <c r="T20" s="20">
        <v>10.636900000000001</v>
      </c>
      <c r="U20" s="20">
        <v>12.6938</v>
      </c>
      <c r="V20" s="19">
        <v>27.572900000000001</v>
      </c>
      <c r="W20" s="19">
        <v>26.2742</v>
      </c>
      <c r="X20" s="19">
        <v>2.7031000000000001</v>
      </c>
      <c r="Y20" s="19">
        <v>2.6217999999999999</v>
      </c>
      <c r="Z20" s="19">
        <v>32.1967</v>
      </c>
      <c r="AA20" s="19">
        <v>23.767499999999998</v>
      </c>
      <c r="AB20" s="19">
        <v>11.393599999999999</v>
      </c>
      <c r="AC20" s="19">
        <v>11.911799999999999</v>
      </c>
      <c r="AD20" s="19">
        <v>28.904599999999999</v>
      </c>
      <c r="AE20" s="19">
        <v>26.241800000000001</v>
      </c>
      <c r="AF20" s="19">
        <v>2.4051</v>
      </c>
      <c r="AG20" s="19">
        <v>2.3563999999999998</v>
      </c>
      <c r="AH20" s="19">
        <v>30.857099999999999</v>
      </c>
      <c r="AI20" s="19">
        <v>28.665700000000001</v>
      </c>
      <c r="AJ20" s="19">
        <v>11.5398</v>
      </c>
      <c r="AK20" s="19">
        <v>14.385999999999999</v>
      </c>
      <c r="AL20" s="19">
        <v>26.267600000000002</v>
      </c>
      <c r="AM20" s="19">
        <v>26.436900000000001</v>
      </c>
      <c r="AN20" s="19">
        <v>2.4539</v>
      </c>
      <c r="AO20" s="19">
        <v>2.5514000000000001</v>
      </c>
      <c r="AP20" s="19">
        <v>29.791499999999999</v>
      </c>
      <c r="AQ20" s="19">
        <v>27.9467</v>
      </c>
      <c r="AR20" s="19">
        <v>11.976800000000001</v>
      </c>
      <c r="AS20" s="19">
        <v>13.7105</v>
      </c>
      <c r="AT20" s="19">
        <v>37.671300000000002</v>
      </c>
      <c r="AU20" s="19">
        <v>9.0728000000000009</v>
      </c>
      <c r="AV20" s="19">
        <v>2.6435</v>
      </c>
      <c r="AW20" s="19">
        <v>2.6110000000000002</v>
      </c>
      <c r="AX20" s="19">
        <v>34.626399999999997</v>
      </c>
      <c r="AY20" s="19">
        <v>9.8887999999999998</v>
      </c>
      <c r="AZ20" s="19">
        <v>7.9551999999999996</v>
      </c>
      <c r="BA20" s="19">
        <v>26.5731</v>
      </c>
      <c r="BC20" s="11" t="str">
        <f ca="1">INDIRECT(ADDRESS(1, MATCH(MAX(AC20:BA20),AC20:BA20,0)+3, 4),TRUE)</f>
        <v>MIOAD</v>
      </c>
      <c r="BD20" s="11" t="str">
        <f ca="1">BC20</f>
        <v>MIOAD</v>
      </c>
      <c r="BE20" s="11"/>
    </row>
    <row r="21" spans="1:57" x14ac:dyDescent="0.3">
      <c r="A21" s="27"/>
      <c r="B21" s="27"/>
      <c r="C21" s="23" t="s">
        <v>84</v>
      </c>
      <c r="D21" s="20">
        <v>217.69569999999999</v>
      </c>
      <c r="E21" s="20">
        <v>213.9151</v>
      </c>
      <c r="F21" s="20">
        <v>242.4529</v>
      </c>
      <c r="G21" s="20">
        <v>251.31120000000001</v>
      </c>
      <c r="H21" s="20">
        <v>214.86160000000001</v>
      </c>
      <c r="I21" s="20">
        <v>209.57939999999999</v>
      </c>
      <c r="J21" s="20">
        <v>237.53870000000001</v>
      </c>
      <c r="K21" s="20">
        <v>240.89340000000001</v>
      </c>
      <c r="L21" s="20">
        <v>220.05369999999999</v>
      </c>
      <c r="M21" s="20">
        <v>221.26390000000001</v>
      </c>
      <c r="N21" s="20">
        <v>247.63200000000001</v>
      </c>
      <c r="O21" s="20">
        <v>242.66849999999999</v>
      </c>
      <c r="P21" s="20">
        <v>253.75819999999999</v>
      </c>
      <c r="Q21" s="20">
        <v>245.30600000000001</v>
      </c>
      <c r="R21" s="20">
        <v>222.02950000000001</v>
      </c>
      <c r="S21" s="20">
        <v>219.3442</v>
      </c>
      <c r="T21" s="20">
        <v>217.81479999999999</v>
      </c>
      <c r="U21" s="20">
        <v>217.13900000000001</v>
      </c>
      <c r="V21" s="19">
        <v>218.8783</v>
      </c>
      <c r="W21" s="19">
        <v>218.2679</v>
      </c>
      <c r="X21" s="19">
        <v>189.9254</v>
      </c>
      <c r="Y21" s="19">
        <v>189.3837</v>
      </c>
      <c r="Z21" s="19">
        <v>188.77699999999999</v>
      </c>
      <c r="AA21" s="19">
        <v>189.3458</v>
      </c>
      <c r="AB21" s="19">
        <v>216.81809999999999</v>
      </c>
      <c r="AC21" s="19">
        <v>216.70949999999999</v>
      </c>
      <c r="AD21" s="19">
        <v>218.7714</v>
      </c>
      <c r="AE21" s="19">
        <v>214.1788</v>
      </c>
      <c r="AF21" s="19">
        <v>189.2483</v>
      </c>
      <c r="AG21" s="19">
        <v>184.8389</v>
      </c>
      <c r="AH21" s="19">
        <v>260.36110000000002</v>
      </c>
      <c r="AI21" s="19">
        <v>256.34530000000001</v>
      </c>
      <c r="AJ21" s="19">
        <v>221.01240000000001</v>
      </c>
      <c r="AK21" s="19">
        <v>212.3212</v>
      </c>
      <c r="AL21" s="19">
        <v>216.172</v>
      </c>
      <c r="AM21" s="19">
        <v>216.38810000000001</v>
      </c>
      <c r="AN21" s="19">
        <v>188.75540000000001</v>
      </c>
      <c r="AO21" s="19">
        <v>191.453</v>
      </c>
      <c r="AP21" s="19">
        <v>259.70760000000001</v>
      </c>
      <c r="AQ21" s="19">
        <v>263.46350000000001</v>
      </c>
      <c r="AR21" s="19">
        <v>218.6344</v>
      </c>
      <c r="AS21" s="19">
        <v>213.47829999999999</v>
      </c>
      <c r="AT21" s="19">
        <v>266.06360000000001</v>
      </c>
      <c r="AU21" s="19">
        <v>273.91109999999998</v>
      </c>
      <c r="AV21" s="19">
        <v>190.54839999999999</v>
      </c>
      <c r="AW21" s="19">
        <v>186.80520000000001</v>
      </c>
      <c r="AX21" s="19">
        <v>226.08920000000001</v>
      </c>
      <c r="AY21" s="19">
        <v>187.44450000000001</v>
      </c>
      <c r="AZ21" s="19">
        <v>272.59609999999998</v>
      </c>
      <c r="BA21" s="19">
        <v>146.5675</v>
      </c>
      <c r="BC21" s="11" t="str">
        <f t="shared" ca="1" si="6"/>
        <v>MIOAPW</v>
      </c>
      <c r="BD21" s="11"/>
      <c r="BE21" s="11" t="str">
        <f ca="1">BC21</f>
        <v>MIOAPW</v>
      </c>
    </row>
    <row r="22" spans="1:57" x14ac:dyDescent="0.3">
      <c r="B22" s="19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BC22" s="11"/>
      <c r="BD22" s="11"/>
      <c r="BE22" s="11"/>
    </row>
    <row r="23" spans="1:57" ht="16.2" customHeight="1" x14ac:dyDescent="0.3">
      <c r="A23" s="38" t="s">
        <v>76</v>
      </c>
      <c r="B23" s="26" t="s">
        <v>36</v>
      </c>
      <c r="C23" s="23" t="s">
        <v>23</v>
      </c>
      <c r="D23" s="20">
        <v>8.3895999999999997</v>
      </c>
      <c r="E23" s="20">
        <v>8.4939</v>
      </c>
      <c r="F23" s="20">
        <v>13.4754</v>
      </c>
      <c r="G23" s="20">
        <v>7.9172000000000002</v>
      </c>
      <c r="H23" s="20">
        <v>9.1862999999999992</v>
      </c>
      <c r="I23" s="20">
        <v>12.607200000000001</v>
      </c>
      <c r="J23" s="20">
        <v>13.1562</v>
      </c>
      <c r="K23" s="20">
        <v>12.685600000000001</v>
      </c>
      <c r="L23" s="20">
        <v>8.6273</v>
      </c>
      <c r="M23" s="20">
        <v>12.6724</v>
      </c>
      <c r="N23" s="20">
        <v>13.1319</v>
      </c>
      <c r="O23" s="20">
        <v>12.670400000000001</v>
      </c>
      <c r="P23" s="20">
        <v>1.6264000000000001</v>
      </c>
      <c r="Q23" s="20">
        <v>3.9679000000000002</v>
      </c>
      <c r="R23" s="20">
        <v>2.9083000000000001</v>
      </c>
      <c r="S23" s="20">
        <v>3.2555999999999998</v>
      </c>
      <c r="T23" s="20">
        <v>3.4980000000000002</v>
      </c>
      <c r="U23" s="20">
        <v>3.1347</v>
      </c>
      <c r="V23" s="19">
        <v>9.2195</v>
      </c>
      <c r="W23" s="19">
        <v>2.5766</v>
      </c>
      <c r="X23" s="19">
        <v>1.1123000000000001</v>
      </c>
      <c r="Y23" s="19">
        <v>1.1394</v>
      </c>
      <c r="Z23" s="19">
        <v>12.2906</v>
      </c>
      <c r="AA23" s="19">
        <v>2.1766000000000001</v>
      </c>
      <c r="AB23" s="19">
        <v>3.3889999999999998</v>
      </c>
      <c r="AC23" s="19">
        <v>2.9485999999999999</v>
      </c>
      <c r="AD23" s="19">
        <v>9.6652000000000005</v>
      </c>
      <c r="AE23" s="19">
        <v>2.5251999999999999</v>
      </c>
      <c r="AF23" s="19">
        <v>3.9639000000000002</v>
      </c>
      <c r="AG23" s="19">
        <v>2.7118000000000002</v>
      </c>
      <c r="AH23" s="19">
        <v>13.343</v>
      </c>
      <c r="AI23" s="19">
        <v>2.2974000000000001</v>
      </c>
      <c r="AJ23" s="19">
        <v>2.9931000000000001</v>
      </c>
      <c r="AK23" s="19">
        <v>3.4104999999999999</v>
      </c>
      <c r="AL23" s="19">
        <v>9.0647000000000002</v>
      </c>
      <c r="AM23" s="19">
        <v>2.2181999999999999</v>
      </c>
      <c r="AN23" s="19">
        <v>4.9747000000000003</v>
      </c>
      <c r="AO23" s="19">
        <v>2.7547999999999999</v>
      </c>
      <c r="AP23" s="19">
        <v>13.7224</v>
      </c>
      <c r="AQ23" s="19">
        <v>1.9571000000000001</v>
      </c>
      <c r="AR23" s="19">
        <v>2.8424</v>
      </c>
      <c r="AS23" s="19">
        <v>5.4527999999999999</v>
      </c>
      <c r="AT23" s="19">
        <v>7.9010999999999996</v>
      </c>
      <c r="AU23" s="19">
        <v>9.4050999999999991</v>
      </c>
      <c r="AV23" s="19">
        <v>3.1473</v>
      </c>
      <c r="AW23" s="19">
        <v>2.2555999999999998</v>
      </c>
      <c r="AX23" s="19">
        <v>12.914199999999999</v>
      </c>
      <c r="AY23" s="19">
        <v>2.702</v>
      </c>
      <c r="AZ23" s="19">
        <v>8.4741</v>
      </c>
      <c r="BA23" s="19">
        <v>9.1859000000000002</v>
      </c>
      <c r="BC23" s="11" t="str">
        <f t="shared" ca="1" si="6"/>
        <v>BCSD</v>
      </c>
      <c r="BD23" s="11" t="str">
        <f t="shared" ref="BD23" ca="1" si="7">BC23</f>
        <v>BCSD</v>
      </c>
      <c r="BE23" s="11"/>
    </row>
    <row r="24" spans="1:57" x14ac:dyDescent="0.3">
      <c r="A24" s="27"/>
      <c r="B24" s="27"/>
      <c r="C24" s="23" t="s">
        <v>84</v>
      </c>
      <c r="D24" s="20">
        <v>94.863500000000002</v>
      </c>
      <c r="E24" s="20">
        <v>95.521100000000004</v>
      </c>
      <c r="F24" s="20">
        <v>71.257300000000001</v>
      </c>
      <c r="G24" s="20">
        <v>69.997100000000003</v>
      </c>
      <c r="H24" s="20">
        <v>97.505799999999994</v>
      </c>
      <c r="I24" s="20">
        <v>95.848299999999995</v>
      </c>
      <c r="J24" s="20">
        <v>97.538300000000007</v>
      </c>
      <c r="K24" s="20">
        <v>93.827799999999996</v>
      </c>
      <c r="L24" s="20">
        <v>94.526399999999995</v>
      </c>
      <c r="M24" s="20">
        <v>92.561099999999996</v>
      </c>
      <c r="N24" s="20">
        <v>98.355599999999995</v>
      </c>
      <c r="O24" s="20">
        <v>92.067599999999999</v>
      </c>
      <c r="P24" s="20">
        <v>92.5227</v>
      </c>
      <c r="Q24" s="20">
        <v>82.574200000000005</v>
      </c>
      <c r="R24" s="20">
        <v>94.637299999999996</v>
      </c>
      <c r="S24" s="20">
        <v>94.462800000000001</v>
      </c>
      <c r="T24" s="20">
        <v>94.219499999999996</v>
      </c>
      <c r="U24" s="20">
        <v>94.561099999999996</v>
      </c>
      <c r="V24" s="19">
        <v>93.232200000000006</v>
      </c>
      <c r="W24" s="19">
        <v>95.077500000000001</v>
      </c>
      <c r="X24" s="19">
        <v>69.897099999999995</v>
      </c>
      <c r="Y24" s="19">
        <v>69.063900000000004</v>
      </c>
      <c r="Z24" s="19">
        <v>70.805300000000003</v>
      </c>
      <c r="AA24" s="19">
        <v>69.174300000000002</v>
      </c>
      <c r="AB24" s="19">
        <v>95.938100000000006</v>
      </c>
      <c r="AC24" s="19">
        <v>98.019599999999997</v>
      </c>
      <c r="AD24" s="19">
        <v>95.376599999999996</v>
      </c>
      <c r="AE24" s="19">
        <v>94.57</v>
      </c>
      <c r="AF24" s="19">
        <v>96.335999999999999</v>
      </c>
      <c r="AG24" s="19">
        <v>94.754099999999994</v>
      </c>
      <c r="AH24" s="19">
        <v>98.159899999999993</v>
      </c>
      <c r="AI24" s="19">
        <v>92.7988</v>
      </c>
      <c r="AJ24" s="19">
        <v>95.753399999999999</v>
      </c>
      <c r="AK24" s="19">
        <v>96.136499999999998</v>
      </c>
      <c r="AL24" s="19">
        <v>95.598799999999997</v>
      </c>
      <c r="AM24" s="19">
        <v>95.824399999999997</v>
      </c>
      <c r="AN24" s="19">
        <v>96.066000000000003</v>
      </c>
      <c r="AO24" s="19">
        <v>95.902699999999996</v>
      </c>
      <c r="AP24" s="19">
        <v>98.498400000000004</v>
      </c>
      <c r="AQ24" s="19">
        <v>96.594899999999996</v>
      </c>
      <c r="AR24" s="19">
        <v>96.745000000000005</v>
      </c>
      <c r="AS24" s="19">
        <v>21.647200000000002</v>
      </c>
      <c r="AT24" s="19">
        <v>93.677899999999994</v>
      </c>
      <c r="AU24" s="19">
        <v>21.543800000000001</v>
      </c>
      <c r="AV24" s="19">
        <v>95.902299999999997</v>
      </c>
      <c r="AW24" s="19">
        <v>93.866900000000001</v>
      </c>
      <c r="AX24" s="19">
        <v>97.715500000000006</v>
      </c>
      <c r="AY24" s="19">
        <v>68.622399999999999</v>
      </c>
      <c r="AZ24" s="19">
        <v>91.095500000000001</v>
      </c>
      <c r="BA24" s="19">
        <v>79.029700000000005</v>
      </c>
      <c r="BC24" s="11" t="str">
        <f t="shared" ca="1" si="6"/>
        <v>BCSD</v>
      </c>
      <c r="BD24" s="11"/>
      <c r="BE24" s="11" t="str">
        <f t="shared" ref="BE24" ca="1" si="8">BC24</f>
        <v>BCSD</v>
      </c>
    </row>
    <row r="25" spans="1:57" x14ac:dyDescent="0.3">
      <c r="A25" s="27"/>
      <c r="B25" s="26" t="s">
        <v>49</v>
      </c>
      <c r="C25" s="23" t="s">
        <v>23</v>
      </c>
      <c r="D25" s="20">
        <v>28.222999999999999</v>
      </c>
      <c r="E25" s="20">
        <v>28.271799999999999</v>
      </c>
      <c r="F25" s="20">
        <v>36.714199999999998</v>
      </c>
      <c r="G25" s="20">
        <v>35.637799999999999</v>
      </c>
      <c r="H25" s="20">
        <v>25.779299999999999</v>
      </c>
      <c r="I25" s="20">
        <v>27.346800000000002</v>
      </c>
      <c r="J25" s="20">
        <v>36.087499999999999</v>
      </c>
      <c r="K25" s="20">
        <v>36.932699999999997</v>
      </c>
      <c r="L25" s="20">
        <v>28.7073</v>
      </c>
      <c r="M25" s="20">
        <v>28.538900000000002</v>
      </c>
      <c r="N25" s="20">
        <v>35.827399999999997</v>
      </c>
      <c r="O25" s="20">
        <v>35.506</v>
      </c>
      <c r="P25" s="20">
        <v>5.0049000000000001</v>
      </c>
      <c r="Q25" s="20">
        <v>4.5914000000000001</v>
      </c>
      <c r="R25" s="20">
        <v>11.696899999999999</v>
      </c>
      <c r="S25" s="20">
        <v>11.3972</v>
      </c>
      <c r="T25" s="20">
        <v>11.865</v>
      </c>
      <c r="U25" s="20">
        <v>11.9064</v>
      </c>
      <c r="V25" s="19">
        <v>25.8231</v>
      </c>
      <c r="W25" s="19">
        <v>26.074200000000001</v>
      </c>
      <c r="X25" s="19">
        <v>2.3022</v>
      </c>
      <c r="Y25" s="19">
        <v>2.4702000000000002</v>
      </c>
      <c r="Z25" s="19">
        <v>25.698399999999999</v>
      </c>
      <c r="AA25" s="19">
        <v>20.650600000000001</v>
      </c>
      <c r="AB25" s="19">
        <v>9.0151000000000003</v>
      </c>
      <c r="AC25" s="19">
        <v>13.804500000000001</v>
      </c>
      <c r="AD25" s="19">
        <v>25.693000000000001</v>
      </c>
      <c r="AE25" s="19">
        <v>25.434899999999999</v>
      </c>
      <c r="AF25" s="19">
        <v>2.4809999999999999</v>
      </c>
      <c r="AG25" s="19">
        <v>2.5297000000000001</v>
      </c>
      <c r="AH25" s="19">
        <v>30.938300000000002</v>
      </c>
      <c r="AI25" s="19">
        <v>27.7121</v>
      </c>
      <c r="AJ25" s="19">
        <v>14.689500000000001</v>
      </c>
      <c r="AK25" s="19">
        <v>9.3978999999999999</v>
      </c>
      <c r="AL25" s="19">
        <v>24.8566</v>
      </c>
      <c r="AM25" s="19">
        <v>28.603899999999999</v>
      </c>
      <c r="AN25" s="19">
        <v>2.7789000000000001</v>
      </c>
      <c r="AO25" s="19">
        <v>2.6002000000000001</v>
      </c>
      <c r="AP25" s="19">
        <v>31.1874</v>
      </c>
      <c r="AQ25" s="19">
        <v>27.560400000000001</v>
      </c>
      <c r="AR25" s="19">
        <v>10.8734</v>
      </c>
      <c r="AS25" s="19">
        <v>14.9404</v>
      </c>
      <c r="AT25" s="19">
        <v>27.965</v>
      </c>
      <c r="AU25" s="19">
        <v>8.2622</v>
      </c>
      <c r="AV25" s="19">
        <v>5.2542</v>
      </c>
      <c r="AW25" s="19">
        <v>3.5047999999999999</v>
      </c>
      <c r="AX25" s="19">
        <v>35.322899999999997</v>
      </c>
      <c r="AY25" s="19">
        <v>21.8704</v>
      </c>
      <c r="AZ25" s="19">
        <v>8.4334000000000007</v>
      </c>
      <c r="BA25" s="19">
        <v>4.6443000000000003</v>
      </c>
      <c r="BC25" s="11" t="str">
        <f ca="1">INDIRECT(ADDRESS(1, MATCH(MAX(AC25:BA25),AC25:BA25,0)+3, 4),TRUE)</f>
        <v>MIOARD</v>
      </c>
      <c r="BD25" s="11" t="str">
        <f t="shared" ref="BD25" ca="1" si="9">BC25</f>
        <v>MIOARD</v>
      </c>
      <c r="BE25" s="11"/>
    </row>
    <row r="26" spans="1:57" x14ac:dyDescent="0.3">
      <c r="A26" s="27"/>
      <c r="B26" s="27"/>
      <c r="C26" s="23" t="s">
        <v>84</v>
      </c>
      <c r="D26" s="20">
        <v>215.06039999999999</v>
      </c>
      <c r="E26" s="20">
        <v>218.73070000000001</v>
      </c>
      <c r="F26" s="20">
        <v>246.27930000000001</v>
      </c>
      <c r="G26" s="20">
        <v>245.6112</v>
      </c>
      <c r="H26" s="20">
        <v>214.39230000000001</v>
      </c>
      <c r="I26" s="20">
        <v>207.89439999999999</v>
      </c>
      <c r="J26" s="20">
        <v>240.0087</v>
      </c>
      <c r="K26" s="20">
        <v>235.46119999999999</v>
      </c>
      <c r="L26" s="20">
        <v>219.71690000000001</v>
      </c>
      <c r="M26" s="20">
        <v>214.78809999999999</v>
      </c>
      <c r="N26" s="20">
        <v>237.98820000000001</v>
      </c>
      <c r="O26" s="20">
        <v>235.45189999999999</v>
      </c>
      <c r="P26" s="20">
        <v>239.2175</v>
      </c>
      <c r="Q26" s="20">
        <v>241.95840000000001</v>
      </c>
      <c r="R26" s="20">
        <v>213.523</v>
      </c>
      <c r="S26" s="20">
        <v>218.5206</v>
      </c>
      <c r="T26" s="20">
        <v>214.38749999999999</v>
      </c>
      <c r="U26" s="20">
        <v>214.41050000000001</v>
      </c>
      <c r="V26" s="19">
        <v>219.24299999999999</v>
      </c>
      <c r="W26" s="19">
        <v>218.79830000000001</v>
      </c>
      <c r="X26" s="19">
        <v>188.31659999999999</v>
      </c>
      <c r="Y26" s="19">
        <v>189.65459999999999</v>
      </c>
      <c r="Z26" s="19">
        <v>187.0111</v>
      </c>
      <c r="AA26" s="19">
        <v>188.5874</v>
      </c>
      <c r="AB26" s="19">
        <v>216.24889999999999</v>
      </c>
      <c r="AC26" s="19">
        <v>214.977</v>
      </c>
      <c r="AD26" s="19">
        <v>212.68440000000001</v>
      </c>
      <c r="AE26" s="19">
        <v>217.18199999999999</v>
      </c>
      <c r="AF26" s="19">
        <v>186.5994</v>
      </c>
      <c r="AG26" s="19">
        <v>187.88319999999999</v>
      </c>
      <c r="AH26" s="19">
        <v>266.65769999999998</v>
      </c>
      <c r="AI26" s="19">
        <v>263.34960000000001</v>
      </c>
      <c r="AJ26" s="19">
        <v>218.97579999999999</v>
      </c>
      <c r="AK26" s="19">
        <v>215.1439</v>
      </c>
      <c r="AL26" s="19">
        <v>215.38740000000001</v>
      </c>
      <c r="AM26" s="19">
        <v>221.27850000000001</v>
      </c>
      <c r="AN26" s="19">
        <v>186.37729999999999</v>
      </c>
      <c r="AO26" s="19">
        <v>185.41849999999999</v>
      </c>
      <c r="AP26" s="19">
        <v>252.9659</v>
      </c>
      <c r="AQ26" s="19">
        <v>260.94310000000002</v>
      </c>
      <c r="AR26" s="19">
        <v>205.9384</v>
      </c>
      <c r="AS26" s="19">
        <v>210.19149999999999</v>
      </c>
      <c r="AT26" s="19">
        <v>230.58090000000001</v>
      </c>
      <c r="AU26" s="19">
        <v>212.84110000000001</v>
      </c>
      <c r="AV26" s="19">
        <v>242.55439999999999</v>
      </c>
      <c r="AW26" s="19">
        <v>225.27440000000001</v>
      </c>
      <c r="AX26" s="19">
        <v>209.89529999999999</v>
      </c>
      <c r="AY26" s="19">
        <v>244.47399999999999</v>
      </c>
      <c r="AZ26" s="19">
        <v>210.68629999999999</v>
      </c>
      <c r="BA26" s="19">
        <v>169.10400000000001</v>
      </c>
      <c r="BC26" s="11" t="str">
        <f t="shared" ca="1" si="6"/>
        <v>DAG1DEPW</v>
      </c>
      <c r="BD26" s="11"/>
      <c r="BE26" s="11" t="str">
        <f t="shared" ref="BE26" ca="1" si="10">BC26</f>
        <v>DAG1DEPW</v>
      </c>
    </row>
    <row r="27" spans="1:57" x14ac:dyDescent="0.3">
      <c r="A27" s="30" t="s">
        <v>58</v>
      </c>
      <c r="B27" s="27"/>
      <c r="C27" s="27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C27" s="11"/>
      <c r="BD27" s="11"/>
      <c r="BE27" s="11"/>
    </row>
    <row r="28" spans="1:57" ht="16.2" customHeight="1" x14ac:dyDescent="0.3">
      <c r="A28" s="31" t="s">
        <v>75</v>
      </c>
      <c r="B28" s="26" t="s">
        <v>36</v>
      </c>
      <c r="C28" s="23" t="s">
        <v>23</v>
      </c>
      <c r="D28" s="20">
        <v>16.322600000000001</v>
      </c>
      <c r="E28" s="20">
        <v>7.9657</v>
      </c>
      <c r="F28" s="20">
        <v>15.745900000000001</v>
      </c>
      <c r="G28" s="20">
        <v>8.3169000000000004</v>
      </c>
      <c r="H28" s="20">
        <v>16.485199999999999</v>
      </c>
      <c r="I28" s="20">
        <v>14.8916</v>
      </c>
      <c r="J28" s="20">
        <v>13.934799999999999</v>
      </c>
      <c r="K28" s="20">
        <v>15.686500000000001</v>
      </c>
      <c r="L28" s="20">
        <v>15.4948</v>
      </c>
      <c r="M28" s="20">
        <v>14.899699999999999</v>
      </c>
      <c r="N28" s="20">
        <v>14.370699999999999</v>
      </c>
      <c r="O28" s="20">
        <v>15.9156</v>
      </c>
      <c r="P28" s="20">
        <v>10.906000000000001</v>
      </c>
      <c r="Q28" s="20">
        <v>5.8742999999999999</v>
      </c>
      <c r="R28" s="20">
        <v>4.24</v>
      </c>
      <c r="S28" s="20">
        <v>4.2615999999999996</v>
      </c>
      <c r="T28" s="20">
        <v>3.8782000000000001</v>
      </c>
      <c r="U28" s="20">
        <v>3.8073999999999999</v>
      </c>
      <c r="V28" s="19">
        <v>13.7417</v>
      </c>
      <c r="W28" s="19">
        <v>2.8376999999999999</v>
      </c>
      <c r="X28" s="19">
        <v>5.3301999999999996</v>
      </c>
      <c r="Y28" s="19">
        <v>5.0846</v>
      </c>
      <c r="Z28" s="19">
        <v>14.738899999999999</v>
      </c>
      <c r="AA28" s="19">
        <v>2.4571000000000001</v>
      </c>
      <c r="AB28" s="19">
        <v>5.4417</v>
      </c>
      <c r="AC28" s="19">
        <v>4.9082999999999997</v>
      </c>
      <c r="AD28" s="19">
        <v>13.6722</v>
      </c>
      <c r="AE28" s="19">
        <v>2.2431999999999999</v>
      </c>
      <c r="AF28" s="19">
        <v>8.6784999999999997</v>
      </c>
      <c r="AG28" s="19">
        <v>8.7477999999999998</v>
      </c>
      <c r="AH28" s="19">
        <v>15.6729</v>
      </c>
      <c r="AI28" s="19">
        <v>2.8210999999999999</v>
      </c>
      <c r="AJ28" s="19">
        <v>4.2069999999999999</v>
      </c>
      <c r="AK28" s="19">
        <v>4.9229000000000003</v>
      </c>
      <c r="AL28" s="19">
        <v>15.1778</v>
      </c>
      <c r="AM28" s="19">
        <v>2.3085</v>
      </c>
      <c r="AN28" s="19">
        <v>9.3291000000000004</v>
      </c>
      <c r="AO28" s="19">
        <v>8.1879000000000008</v>
      </c>
      <c r="AP28" s="19">
        <v>16.117100000000001</v>
      </c>
      <c r="AQ28" s="19">
        <v>2.2363</v>
      </c>
      <c r="AR28" s="19">
        <v>4.1208</v>
      </c>
      <c r="AS28" s="19">
        <v>9.7943999999999996</v>
      </c>
      <c r="AT28" s="19">
        <v>13.017200000000001</v>
      </c>
      <c r="AU28" s="19">
        <v>10.979799999999999</v>
      </c>
      <c r="AV28" s="19">
        <v>5.4314</v>
      </c>
      <c r="AW28" s="19">
        <v>1.8496999999999999</v>
      </c>
      <c r="AX28" s="19">
        <v>14.483700000000001</v>
      </c>
      <c r="AY28" s="19">
        <v>3.9617</v>
      </c>
      <c r="AZ28" s="19">
        <v>14.266400000000001</v>
      </c>
      <c r="BA28" s="19">
        <v>9.8470999999999993</v>
      </c>
      <c r="BC28" s="11" t="str">
        <f ca="1">INDIRECT(ADDRESS(1, MATCH(MAX(D28:BA28),D28:BA28,0)+3, 4),TRUE)</f>
        <v>DAG1EPW</v>
      </c>
      <c r="BD28" s="11" t="str">
        <f ca="1">BC28</f>
        <v>DAG1EPW</v>
      </c>
      <c r="BE28" s="11"/>
    </row>
    <row r="29" spans="1:57" x14ac:dyDescent="0.3">
      <c r="A29" s="27"/>
      <c r="B29" s="27"/>
      <c r="C29" s="23" t="s">
        <v>84</v>
      </c>
      <c r="D29" s="20">
        <v>92.882599999999996</v>
      </c>
      <c r="E29" s="20">
        <v>91.286299999999997</v>
      </c>
      <c r="F29" s="20">
        <v>106.5774</v>
      </c>
      <c r="G29" s="20">
        <v>107.40519999999999</v>
      </c>
      <c r="H29" s="20">
        <v>100.38890000000001</v>
      </c>
      <c r="I29" s="20">
        <v>97.266199999999998</v>
      </c>
      <c r="J29" s="20">
        <v>108.2469</v>
      </c>
      <c r="K29" s="20">
        <v>109.386</v>
      </c>
      <c r="L29" s="20">
        <v>99.477900000000005</v>
      </c>
      <c r="M29" s="20">
        <v>98.570400000000006</v>
      </c>
      <c r="N29" s="20">
        <v>108.508</v>
      </c>
      <c r="O29" s="20">
        <v>108.95189999999999</v>
      </c>
      <c r="P29" s="20">
        <v>110.9331</v>
      </c>
      <c r="Q29" s="20">
        <v>102.57899999999999</v>
      </c>
      <c r="R29" s="20">
        <v>92.182599999999994</v>
      </c>
      <c r="S29" s="20">
        <v>90.129599999999996</v>
      </c>
      <c r="T29" s="20">
        <v>90.593800000000002</v>
      </c>
      <c r="U29" s="20">
        <v>93.601799999999997</v>
      </c>
      <c r="V29" s="19">
        <v>91.182699999999997</v>
      </c>
      <c r="W29" s="19">
        <v>94.240099999999998</v>
      </c>
      <c r="X29" s="19">
        <v>82.3202</v>
      </c>
      <c r="Y29" s="19">
        <v>84.467200000000005</v>
      </c>
      <c r="Z29" s="19">
        <v>82.876000000000005</v>
      </c>
      <c r="AA29" s="19">
        <v>80.111500000000007</v>
      </c>
      <c r="AB29" s="19">
        <v>98.994</v>
      </c>
      <c r="AC29" s="19">
        <v>98.043700000000001</v>
      </c>
      <c r="AD29" s="19">
        <v>100.34529999999999</v>
      </c>
      <c r="AE29" s="19">
        <v>97.840699999999998</v>
      </c>
      <c r="AF29" s="19">
        <v>108.9918</v>
      </c>
      <c r="AG29" s="19">
        <v>108.0408</v>
      </c>
      <c r="AH29" s="19">
        <v>108.1401</v>
      </c>
      <c r="AI29" s="19">
        <v>108.6071</v>
      </c>
      <c r="AJ29" s="19">
        <v>99.024900000000002</v>
      </c>
      <c r="AK29" s="19">
        <v>99.420900000000003</v>
      </c>
      <c r="AL29" s="19">
        <v>98.944800000000001</v>
      </c>
      <c r="AM29" s="19">
        <v>99.742599999999996</v>
      </c>
      <c r="AN29" s="19">
        <v>109.24679999999999</v>
      </c>
      <c r="AO29" s="19">
        <v>107.6009</v>
      </c>
      <c r="AP29" s="19">
        <v>106.7619</v>
      </c>
      <c r="AQ29" s="19">
        <v>108.1277</v>
      </c>
      <c r="AR29" s="19">
        <v>97.848399999999998</v>
      </c>
      <c r="AS29" s="19">
        <v>25.610700000000001</v>
      </c>
      <c r="AT29" s="19">
        <v>99.481099999999998</v>
      </c>
      <c r="AU29" s="19">
        <v>26.295000000000002</v>
      </c>
      <c r="AV29" s="19">
        <v>99.189700000000002</v>
      </c>
      <c r="AW29" s="19">
        <v>70.036699999999996</v>
      </c>
      <c r="AX29" s="19">
        <v>100.03449999999999</v>
      </c>
      <c r="AY29" s="19">
        <v>91.900099999999995</v>
      </c>
      <c r="AZ29" s="19">
        <v>111.8313</v>
      </c>
      <c r="BA29" s="19">
        <v>93.557299999999998</v>
      </c>
      <c r="BC29" s="11" t="str">
        <f ca="1">INDIRECT(ADDRESS(1, MATCH(MAX(D29:BA29),D29:BA29,0)+3, 4),TRUE)</f>
        <v>HD</v>
      </c>
      <c r="BD29" s="11"/>
      <c r="BE29" s="11" t="str">
        <f ca="1">BC29</f>
        <v>HD</v>
      </c>
    </row>
    <row r="30" spans="1:57" x14ac:dyDescent="0.3">
      <c r="A30" s="27"/>
      <c r="B30" s="26" t="s">
        <v>49</v>
      </c>
      <c r="C30" s="23" t="s">
        <v>23</v>
      </c>
      <c r="D30" s="20">
        <v>37.678100000000001</v>
      </c>
      <c r="E30" s="20">
        <v>37.372799999999998</v>
      </c>
      <c r="F30" s="20">
        <v>41.303400000000003</v>
      </c>
      <c r="G30" s="20">
        <v>41.6843</v>
      </c>
      <c r="H30" s="20">
        <v>39.947899999999997</v>
      </c>
      <c r="I30" s="20">
        <v>37.309399999999997</v>
      </c>
      <c r="J30" s="20">
        <v>37.832099999999997</v>
      </c>
      <c r="K30" s="20">
        <v>37.501600000000003</v>
      </c>
      <c r="L30" s="20">
        <v>39.003700000000002</v>
      </c>
      <c r="M30" s="20">
        <v>39.364600000000003</v>
      </c>
      <c r="N30" s="20">
        <v>37.2849</v>
      </c>
      <c r="O30" s="20">
        <v>38.108400000000003</v>
      </c>
      <c r="P30" s="20">
        <v>26.372900000000001</v>
      </c>
      <c r="Q30" s="20">
        <v>11.2087</v>
      </c>
      <c r="R30" s="20">
        <v>5.3681999999999999</v>
      </c>
      <c r="S30" s="20">
        <v>5.4223999999999997</v>
      </c>
      <c r="T30" s="20">
        <v>5.4169999999999998</v>
      </c>
      <c r="U30" s="20">
        <v>5.6337000000000002</v>
      </c>
      <c r="V30" s="19">
        <v>39.175199999999997</v>
      </c>
      <c r="W30" s="19">
        <v>29.943999999999999</v>
      </c>
      <c r="X30" s="19">
        <v>5.3357000000000001</v>
      </c>
      <c r="Y30" s="19">
        <v>5.6498999999999997</v>
      </c>
      <c r="Z30" s="19">
        <v>40.5411</v>
      </c>
      <c r="AA30" s="19">
        <v>18.383600000000001</v>
      </c>
      <c r="AB30" s="19">
        <v>11.2341</v>
      </c>
      <c r="AC30" s="19">
        <v>11.040900000000001</v>
      </c>
      <c r="AD30" s="19">
        <v>37.534100000000002</v>
      </c>
      <c r="AE30" s="19">
        <v>37.796999999999997</v>
      </c>
      <c r="AF30" s="19">
        <v>9.4430999999999994</v>
      </c>
      <c r="AG30" s="19">
        <v>9.8348999999999993</v>
      </c>
      <c r="AH30" s="19">
        <v>38.076799999999999</v>
      </c>
      <c r="AI30" s="19">
        <v>41.4071</v>
      </c>
      <c r="AJ30" s="19">
        <v>12.803100000000001</v>
      </c>
      <c r="AK30" s="19">
        <v>13.1715</v>
      </c>
      <c r="AL30" s="19">
        <v>36.328000000000003</v>
      </c>
      <c r="AM30" s="19">
        <v>39.5398</v>
      </c>
      <c r="AN30" s="19">
        <v>9.3636999999999997</v>
      </c>
      <c r="AO30" s="19">
        <v>8.9214000000000002</v>
      </c>
      <c r="AP30" s="19">
        <v>38.093200000000003</v>
      </c>
      <c r="AQ30" s="19">
        <v>39.086399999999998</v>
      </c>
      <c r="AR30" s="19">
        <v>10.945399999999999</v>
      </c>
      <c r="AS30" s="19">
        <v>11.6821</v>
      </c>
      <c r="AT30" s="19">
        <v>37.5824</v>
      </c>
      <c r="AU30" s="19">
        <v>34.6357</v>
      </c>
      <c r="AV30" s="19">
        <v>11.1477</v>
      </c>
      <c r="AW30" s="19">
        <v>10.2219</v>
      </c>
      <c r="AX30" s="19">
        <v>41.674999999999997</v>
      </c>
      <c r="AY30" s="19">
        <v>37.471499999999999</v>
      </c>
      <c r="AZ30" s="19">
        <v>35.9572</v>
      </c>
      <c r="BA30" s="19">
        <v>29.1614</v>
      </c>
      <c r="BC30" s="11" t="str">
        <f ca="1">INDIRECT(ADDRESS(1, MATCH(MAX(D30:BA30),D30:BA30,0)+3, 4),TRUE)</f>
        <v>MIOARDEPW</v>
      </c>
      <c r="BD30" s="11" t="str">
        <f ca="1">BC30</f>
        <v>MIOARDEPW</v>
      </c>
      <c r="BE30" s="11"/>
    </row>
    <row r="31" spans="1:57" x14ac:dyDescent="0.3">
      <c r="A31" s="27"/>
      <c r="B31" s="27"/>
      <c r="C31" s="23" t="s">
        <v>84</v>
      </c>
      <c r="D31" s="20">
        <v>187.00030000000001</v>
      </c>
      <c r="E31" s="20">
        <v>184.9418</v>
      </c>
      <c r="F31" s="20">
        <v>237.27420000000001</v>
      </c>
      <c r="G31" s="20">
        <v>230.0034</v>
      </c>
      <c r="H31" s="20">
        <v>271.64370000000002</v>
      </c>
      <c r="I31" s="20">
        <v>270.03300000000002</v>
      </c>
      <c r="J31" s="20">
        <v>270.50670000000002</v>
      </c>
      <c r="K31" s="20">
        <v>265.94970000000001</v>
      </c>
      <c r="L31" s="20">
        <v>272.51769999999999</v>
      </c>
      <c r="M31" s="20">
        <v>269.91390000000001</v>
      </c>
      <c r="N31" s="20">
        <v>267.01150000000001</v>
      </c>
      <c r="O31" s="20">
        <v>265.50380000000001</v>
      </c>
      <c r="P31" s="20">
        <v>298.96339999999998</v>
      </c>
      <c r="Q31" s="20">
        <v>261.68299999999999</v>
      </c>
      <c r="R31" s="20">
        <v>183.85300000000001</v>
      </c>
      <c r="S31" s="20">
        <v>189.10210000000001</v>
      </c>
      <c r="T31" s="20">
        <v>187.73159999999999</v>
      </c>
      <c r="U31" s="20">
        <v>189.21039999999999</v>
      </c>
      <c r="V31" s="19">
        <v>185.9494</v>
      </c>
      <c r="W31" s="19">
        <v>185.3047</v>
      </c>
      <c r="X31" s="19">
        <v>187.309</v>
      </c>
      <c r="Y31" s="19">
        <v>191.44759999999999</v>
      </c>
      <c r="Z31" s="19">
        <v>190.74879999999999</v>
      </c>
      <c r="AA31" s="19">
        <v>231.9117</v>
      </c>
      <c r="AB31" s="19">
        <v>274.4803</v>
      </c>
      <c r="AC31" s="19">
        <v>269.8904</v>
      </c>
      <c r="AD31" s="19">
        <v>267.70190000000002</v>
      </c>
      <c r="AE31" s="19">
        <v>267.50709999999998</v>
      </c>
      <c r="AF31" s="19">
        <v>266.14510000000001</v>
      </c>
      <c r="AG31" s="19">
        <v>264.96620000000001</v>
      </c>
      <c r="AH31" s="19">
        <v>264.28129999999999</v>
      </c>
      <c r="AI31" s="19">
        <v>269.8605</v>
      </c>
      <c r="AJ31" s="19">
        <v>267.45490000000001</v>
      </c>
      <c r="AK31" s="19">
        <v>272.81189999999998</v>
      </c>
      <c r="AL31" s="19">
        <v>270.77730000000003</v>
      </c>
      <c r="AM31" s="19">
        <v>272.1909</v>
      </c>
      <c r="AN31" s="19">
        <v>264.91669999999999</v>
      </c>
      <c r="AO31" s="19">
        <v>267.88889999999998</v>
      </c>
      <c r="AP31" s="19">
        <v>265.84679999999997</v>
      </c>
      <c r="AQ31" s="19">
        <v>271.49450000000002</v>
      </c>
      <c r="AR31" s="19">
        <v>270.17439999999999</v>
      </c>
      <c r="AS31" s="19">
        <v>266.25110000000001</v>
      </c>
      <c r="AT31" s="19">
        <v>270.12380000000002</v>
      </c>
      <c r="AU31" s="19">
        <v>269.17970000000003</v>
      </c>
      <c r="AV31" s="19">
        <v>274.03370000000001</v>
      </c>
      <c r="AW31" s="19">
        <v>259.03660000000002</v>
      </c>
      <c r="AX31" s="19">
        <v>272.7013</v>
      </c>
      <c r="AY31" s="19">
        <v>275.19170000000003</v>
      </c>
      <c r="AZ31" s="19">
        <v>298.72500000000002</v>
      </c>
      <c r="BA31" s="19">
        <v>280.464</v>
      </c>
      <c r="BC31" s="11" t="str">
        <f ca="1">INDIRECT(ADDRESS(1, MATCH(MAX(D31:BA31),D31:BA31,0)+3, 4),TRUE)</f>
        <v>BCS</v>
      </c>
      <c r="BD31" s="11"/>
      <c r="BE31" s="11" t="str">
        <f ca="1">BC31</f>
        <v>BCS</v>
      </c>
    </row>
    <row r="32" spans="1:57" x14ac:dyDescent="0.3">
      <c r="B32" s="19"/>
      <c r="C32" s="2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BC32" s="11"/>
      <c r="BD32" s="11"/>
      <c r="BE32" s="11"/>
    </row>
    <row r="33" spans="1:57" ht="16.2" customHeight="1" x14ac:dyDescent="0.3">
      <c r="A33" s="38" t="s">
        <v>76</v>
      </c>
      <c r="B33" s="26" t="s">
        <v>36</v>
      </c>
      <c r="C33" s="23" t="s">
        <v>23</v>
      </c>
      <c r="D33" s="20">
        <v>9.8786000000000005</v>
      </c>
      <c r="E33" s="20">
        <v>7.6651999999999996</v>
      </c>
      <c r="F33" s="20">
        <v>14.3887</v>
      </c>
      <c r="G33" s="20">
        <v>7.9983000000000004</v>
      </c>
      <c r="H33" s="20">
        <v>9.4952000000000005</v>
      </c>
      <c r="I33" s="20">
        <v>14.4038</v>
      </c>
      <c r="J33" s="20">
        <v>13.9529</v>
      </c>
      <c r="K33" s="20">
        <v>14.987299999999999</v>
      </c>
      <c r="L33" s="20">
        <v>9.7021999999999995</v>
      </c>
      <c r="M33" s="20">
        <v>15.0745</v>
      </c>
      <c r="N33" s="20">
        <v>14.8733</v>
      </c>
      <c r="O33" s="20">
        <v>15.629799999999999</v>
      </c>
      <c r="P33" s="20">
        <v>8.2051999999999996</v>
      </c>
      <c r="Q33" s="20">
        <v>1.0583</v>
      </c>
      <c r="R33" s="20">
        <v>4.0407999999999999</v>
      </c>
      <c r="S33" s="20">
        <v>4.2096</v>
      </c>
      <c r="T33" s="20">
        <v>4.0789</v>
      </c>
      <c r="U33" s="20">
        <v>4.1908000000000003</v>
      </c>
      <c r="V33" s="19">
        <v>9.7576999999999998</v>
      </c>
      <c r="W33" s="19">
        <v>2.5057999999999998</v>
      </c>
      <c r="X33" s="19">
        <v>5.6300999999999997</v>
      </c>
      <c r="Y33" s="19">
        <v>6.0624000000000002</v>
      </c>
      <c r="Z33" s="19">
        <v>15.5267</v>
      </c>
      <c r="AA33" s="19">
        <v>2.5348999999999999</v>
      </c>
      <c r="AB33" s="19">
        <v>4.4248000000000003</v>
      </c>
      <c r="AC33" s="19">
        <v>4.0255999999999998</v>
      </c>
      <c r="AD33" s="19">
        <v>13.3935</v>
      </c>
      <c r="AE33" s="19">
        <v>2.2155</v>
      </c>
      <c r="AF33" s="19">
        <v>5.3486000000000002</v>
      </c>
      <c r="AG33" s="19">
        <v>4.8653000000000004</v>
      </c>
      <c r="AH33" s="19">
        <v>15.451700000000001</v>
      </c>
      <c r="AI33" s="19">
        <v>2.5947</v>
      </c>
      <c r="AJ33" s="19">
        <v>3.9018000000000002</v>
      </c>
      <c r="AK33" s="19">
        <v>3.9352999999999998</v>
      </c>
      <c r="AL33" s="19">
        <v>13.2583</v>
      </c>
      <c r="AM33" s="19">
        <v>2.3696000000000002</v>
      </c>
      <c r="AN33" s="19">
        <v>5.0603999999999996</v>
      </c>
      <c r="AO33" s="19">
        <v>5.2354000000000003</v>
      </c>
      <c r="AP33" s="19">
        <v>14.763199999999999</v>
      </c>
      <c r="AQ33" s="19">
        <v>2.1848999999999998</v>
      </c>
      <c r="AR33" s="19">
        <v>4.5262000000000002</v>
      </c>
      <c r="AS33" s="19">
        <v>8.4521999999999995</v>
      </c>
      <c r="AT33" s="19">
        <v>14.2684</v>
      </c>
      <c r="AU33" s="19">
        <v>12.467700000000001</v>
      </c>
      <c r="AV33" s="19">
        <v>5.6919000000000004</v>
      </c>
      <c r="AW33" s="19">
        <v>2.9504000000000001</v>
      </c>
      <c r="AX33" s="19">
        <v>14.7576</v>
      </c>
      <c r="AY33" s="19">
        <v>4.0685000000000002</v>
      </c>
      <c r="AZ33" s="19">
        <v>9.2658000000000005</v>
      </c>
      <c r="BA33" s="19">
        <v>10.5242</v>
      </c>
      <c r="BC33" s="11" t="str">
        <f ca="1">INDIRECT(ADDRESS(1, MATCH(MAX(D33:BA33),D33:BA33,0)+3, 4),TRUE)</f>
        <v>DAG2RDEPW</v>
      </c>
      <c r="BD33" s="11" t="str">
        <f t="shared" ref="BD33" ca="1" si="11">BC33</f>
        <v>DAG2RDEPW</v>
      </c>
      <c r="BE33" s="11"/>
    </row>
    <row r="34" spans="1:57" x14ac:dyDescent="0.3">
      <c r="A34" s="27"/>
      <c r="B34" s="27"/>
      <c r="C34" s="23" t="s">
        <v>84</v>
      </c>
      <c r="D34" s="20">
        <v>93.338300000000004</v>
      </c>
      <c r="E34" s="20">
        <v>92.205799999999996</v>
      </c>
      <c r="F34" s="20">
        <v>94.130700000000004</v>
      </c>
      <c r="G34" s="20">
        <v>91.053799999999995</v>
      </c>
      <c r="H34" s="20">
        <v>93.601600000000005</v>
      </c>
      <c r="I34" s="20">
        <v>94.698700000000002</v>
      </c>
      <c r="J34" s="20">
        <v>96.206800000000001</v>
      </c>
      <c r="K34" s="20">
        <v>96.705299999999994</v>
      </c>
      <c r="L34" s="20">
        <v>92.496399999999994</v>
      </c>
      <c r="M34" s="20">
        <v>90.811999999999998</v>
      </c>
      <c r="N34" s="20">
        <v>96.148200000000003</v>
      </c>
      <c r="O34" s="20">
        <v>96.471100000000007</v>
      </c>
      <c r="P34" s="20">
        <v>106.5522</v>
      </c>
      <c r="Q34" s="20">
        <v>86.552099999999996</v>
      </c>
      <c r="R34" s="20">
        <v>94.6785</v>
      </c>
      <c r="S34" s="20">
        <v>90.855400000000003</v>
      </c>
      <c r="T34" s="20">
        <v>93.117500000000007</v>
      </c>
      <c r="U34" s="20">
        <v>93.072400000000002</v>
      </c>
      <c r="V34" s="19">
        <v>92.826599999999999</v>
      </c>
      <c r="W34" s="19">
        <v>90.416899999999998</v>
      </c>
      <c r="X34" s="19">
        <v>81.118399999999994</v>
      </c>
      <c r="Y34" s="19">
        <v>82.033500000000004</v>
      </c>
      <c r="Z34" s="19">
        <v>82.563999999999993</v>
      </c>
      <c r="AA34" s="19">
        <v>82.374099999999999</v>
      </c>
      <c r="AB34" s="19">
        <v>93.243399999999994</v>
      </c>
      <c r="AC34" s="19">
        <v>91.478399999999993</v>
      </c>
      <c r="AD34" s="19">
        <v>91.398499999999999</v>
      </c>
      <c r="AE34" s="19">
        <v>93.176199999999994</v>
      </c>
      <c r="AF34" s="19">
        <v>96.691500000000005</v>
      </c>
      <c r="AG34" s="19">
        <v>95.680999999999997</v>
      </c>
      <c r="AH34" s="19">
        <v>97.173299999999998</v>
      </c>
      <c r="AI34" s="19">
        <v>94.564300000000003</v>
      </c>
      <c r="AJ34" s="19">
        <v>89.818399999999997</v>
      </c>
      <c r="AK34" s="19">
        <v>93.215699999999998</v>
      </c>
      <c r="AL34" s="19">
        <v>92.183300000000003</v>
      </c>
      <c r="AM34" s="19">
        <v>93.5685</v>
      </c>
      <c r="AN34" s="19">
        <v>95.952100000000002</v>
      </c>
      <c r="AO34" s="19">
        <v>95.818600000000004</v>
      </c>
      <c r="AP34" s="19">
        <v>95.646100000000004</v>
      </c>
      <c r="AQ34" s="19">
        <v>97.478399999999993</v>
      </c>
      <c r="AR34" s="19">
        <v>92.574100000000001</v>
      </c>
      <c r="AS34" s="19">
        <v>24.604399999999998</v>
      </c>
      <c r="AT34" s="19">
        <v>69.520099999999999</v>
      </c>
      <c r="AU34" s="19">
        <v>26.771000000000001</v>
      </c>
      <c r="AV34" s="19">
        <v>99.692700000000002</v>
      </c>
      <c r="AW34" s="19">
        <v>74.646100000000004</v>
      </c>
      <c r="AX34" s="19">
        <v>95.243099999999998</v>
      </c>
      <c r="AY34" s="19">
        <v>69.170199999999994</v>
      </c>
      <c r="AZ34" s="19">
        <v>86.177199999999999</v>
      </c>
      <c r="BA34" s="19">
        <v>87.666499999999999</v>
      </c>
      <c r="BC34" s="11" t="str">
        <f ca="1">INDIRECT(ADDRESS(1, MATCH(MAX(D34:BA34),D34:BA34,0)+3, 4),TRUE)</f>
        <v>BCS</v>
      </c>
      <c r="BD34" s="11"/>
      <c r="BE34" s="11" t="str">
        <f t="shared" ref="BE34" ca="1" si="12">BC34</f>
        <v>BCS</v>
      </c>
    </row>
    <row r="35" spans="1:57" x14ac:dyDescent="0.3">
      <c r="A35" s="27"/>
      <c r="B35" s="26" t="s">
        <v>49</v>
      </c>
      <c r="C35" s="23" t="s">
        <v>23</v>
      </c>
      <c r="D35" s="20">
        <v>31.386800000000001</v>
      </c>
      <c r="E35" s="20">
        <v>26.552399999999999</v>
      </c>
      <c r="F35" s="20">
        <v>40.4758</v>
      </c>
      <c r="G35" s="20">
        <v>40.784500000000001</v>
      </c>
      <c r="H35" s="20">
        <v>25.148499999999999</v>
      </c>
      <c r="I35" s="20">
        <v>27.7636</v>
      </c>
      <c r="J35" s="20">
        <v>37.010399999999997</v>
      </c>
      <c r="K35" s="20">
        <v>36.208500000000001</v>
      </c>
      <c r="L35" s="20">
        <v>22.132899999999999</v>
      </c>
      <c r="M35" s="20">
        <v>26.1495</v>
      </c>
      <c r="N35" s="20">
        <v>37.4131</v>
      </c>
      <c r="O35" s="20">
        <v>37.604500000000002</v>
      </c>
      <c r="P35" s="20">
        <v>18.236599999999999</v>
      </c>
      <c r="Q35" s="20">
        <v>22.237400000000001</v>
      </c>
      <c r="R35" s="20">
        <v>5.5469999999999997</v>
      </c>
      <c r="S35" s="20">
        <v>5.9804000000000004</v>
      </c>
      <c r="T35" s="20">
        <v>6.0778999999999996</v>
      </c>
      <c r="U35" s="20">
        <v>5.6879</v>
      </c>
      <c r="V35" s="19">
        <v>29.976400000000002</v>
      </c>
      <c r="W35" s="19">
        <v>30.474699999999999</v>
      </c>
      <c r="X35" s="19">
        <v>5.0431999999999997</v>
      </c>
      <c r="Y35" s="19">
        <v>5.3520000000000003</v>
      </c>
      <c r="Z35" s="19">
        <v>37.607799999999997</v>
      </c>
      <c r="AA35" s="19">
        <v>18.853000000000002</v>
      </c>
      <c r="AB35" s="19">
        <v>7.7713000000000001</v>
      </c>
      <c r="AC35" s="19">
        <v>7.6467000000000001</v>
      </c>
      <c r="AD35" s="19">
        <v>34.457799999999999</v>
      </c>
      <c r="AE35" s="19">
        <v>29.503299999999999</v>
      </c>
      <c r="AF35" s="19">
        <v>9.6796000000000006</v>
      </c>
      <c r="AG35" s="19">
        <v>9.7916000000000007</v>
      </c>
      <c r="AH35" s="19">
        <v>37.280099999999997</v>
      </c>
      <c r="AI35" s="19">
        <v>37.990099999999998</v>
      </c>
      <c r="AJ35" s="19">
        <v>8.4213000000000005</v>
      </c>
      <c r="AK35" s="19">
        <v>7.9645000000000001</v>
      </c>
      <c r="AL35" s="19">
        <v>33.253399999999999</v>
      </c>
      <c r="AM35" s="19">
        <v>29.994399999999999</v>
      </c>
      <c r="AN35" s="19">
        <v>9.5694999999999997</v>
      </c>
      <c r="AO35" s="19">
        <v>10.217700000000001</v>
      </c>
      <c r="AP35" s="19">
        <v>35.658700000000003</v>
      </c>
      <c r="AQ35" s="19">
        <v>39.9495</v>
      </c>
      <c r="AR35" s="19">
        <v>10.255699999999999</v>
      </c>
      <c r="AS35" s="19">
        <v>12.620699999999999</v>
      </c>
      <c r="AT35" s="19">
        <v>32.5657</v>
      </c>
      <c r="AU35" s="19">
        <v>27.640499999999999</v>
      </c>
      <c r="AV35" s="19">
        <v>10.074999999999999</v>
      </c>
      <c r="AW35" s="19">
        <v>11.073499999999999</v>
      </c>
      <c r="AX35" s="19">
        <v>38.306100000000001</v>
      </c>
      <c r="AY35" s="19">
        <v>38.540700000000001</v>
      </c>
      <c r="AZ35" s="19">
        <v>22.8</v>
      </c>
      <c r="BA35" s="19">
        <v>18.890599999999999</v>
      </c>
      <c r="BC35" s="11" t="str">
        <f ca="1">INDIRECT(ADDRESS(1, MATCH(MAX(D35:BA35),D35:BA35,0)+3, 4),TRUE)</f>
        <v>MIOARDEPW</v>
      </c>
      <c r="BD35" s="11" t="str">
        <f t="shared" ref="BD35" ca="1" si="13">BC35</f>
        <v>MIOARDEPW</v>
      </c>
      <c r="BE35" s="11"/>
    </row>
    <row r="36" spans="1:57" x14ac:dyDescent="0.3">
      <c r="A36" s="27"/>
      <c r="B36" s="27"/>
      <c r="C36" s="23" t="s">
        <v>84</v>
      </c>
      <c r="D36" s="20">
        <v>185.27770000000001</v>
      </c>
      <c r="E36" s="20">
        <v>191.0522</v>
      </c>
      <c r="F36" s="20">
        <v>225.31469999999999</v>
      </c>
      <c r="G36" s="20">
        <v>223.99629999999999</v>
      </c>
      <c r="H36" s="20">
        <v>252.64349999999999</v>
      </c>
      <c r="I36" s="20">
        <v>251.07490000000001</v>
      </c>
      <c r="J36" s="20">
        <v>262.56270000000001</v>
      </c>
      <c r="K36" s="20">
        <v>262.17989999999998</v>
      </c>
      <c r="L36" s="20">
        <v>246.52080000000001</v>
      </c>
      <c r="M36" s="20">
        <v>251.71940000000001</v>
      </c>
      <c r="N36" s="20">
        <v>263.64409999999998</v>
      </c>
      <c r="O36" s="20">
        <v>259.93520000000001</v>
      </c>
      <c r="P36" s="20">
        <v>286.24700000000001</v>
      </c>
      <c r="Q36" s="20">
        <v>286.3424</v>
      </c>
      <c r="R36" s="20">
        <v>186.9136</v>
      </c>
      <c r="S36" s="20">
        <v>189.09119999999999</v>
      </c>
      <c r="T36" s="20">
        <v>187.7261</v>
      </c>
      <c r="U36" s="20">
        <v>186.38810000000001</v>
      </c>
      <c r="V36" s="19">
        <v>185.23429999999999</v>
      </c>
      <c r="W36" s="19">
        <v>185.54849999999999</v>
      </c>
      <c r="X36" s="19">
        <v>186.74019999999999</v>
      </c>
      <c r="Y36" s="19">
        <v>187.28739999999999</v>
      </c>
      <c r="Z36" s="19">
        <v>187.0273</v>
      </c>
      <c r="AA36" s="19">
        <v>230.41329999999999</v>
      </c>
      <c r="AB36" s="19">
        <v>258.03320000000002</v>
      </c>
      <c r="AC36" s="19">
        <v>251.398</v>
      </c>
      <c r="AD36" s="19">
        <v>260.40559999999999</v>
      </c>
      <c r="AE36" s="19">
        <v>254.3535</v>
      </c>
      <c r="AF36" s="19">
        <v>263.61840000000001</v>
      </c>
      <c r="AG36" s="19">
        <v>261.76029999999997</v>
      </c>
      <c r="AH36" s="19">
        <v>265.47980000000001</v>
      </c>
      <c r="AI36" s="19">
        <v>264.10939999999999</v>
      </c>
      <c r="AJ36" s="19">
        <v>251.21700000000001</v>
      </c>
      <c r="AK36" s="19">
        <v>249.45140000000001</v>
      </c>
      <c r="AL36" s="19">
        <v>250.8004</v>
      </c>
      <c r="AM36" s="19">
        <v>253.2576</v>
      </c>
      <c r="AN36" s="19">
        <v>264.21230000000003</v>
      </c>
      <c r="AO36" s="19">
        <v>258.75080000000003</v>
      </c>
      <c r="AP36" s="19">
        <v>261.09989999999999</v>
      </c>
      <c r="AQ36" s="19">
        <v>260.90289999999999</v>
      </c>
      <c r="AR36" s="19">
        <v>261.28809999999999</v>
      </c>
      <c r="AS36" s="19">
        <v>204.72499999999999</v>
      </c>
      <c r="AT36" s="19">
        <v>278.06990000000002</v>
      </c>
      <c r="AU36" s="19">
        <v>257.8544</v>
      </c>
      <c r="AV36" s="19">
        <v>262.00470000000001</v>
      </c>
      <c r="AW36" s="19">
        <v>264.88959999999997</v>
      </c>
      <c r="AX36" s="19">
        <v>261.65839999999997</v>
      </c>
      <c r="AY36" s="19">
        <v>253.9238</v>
      </c>
      <c r="AZ36" s="19">
        <v>233.35470000000001</v>
      </c>
      <c r="BA36" s="19">
        <v>275.983</v>
      </c>
      <c r="BC36" s="11" t="str">
        <f ca="1">INDIRECT(ADDRESS(1, MATCH(MAX(D36:BA36),D36:BA36,0)+3, 4),TRUE)</f>
        <v>BCSD</v>
      </c>
      <c r="BD36" s="11"/>
      <c r="BE36" s="11" t="str">
        <f t="shared" ref="BE36" ca="1" si="14">BC36</f>
        <v>BCSD</v>
      </c>
    </row>
    <row r="37" spans="1:57" x14ac:dyDescent="0.3">
      <c r="A37" s="30" t="s">
        <v>59</v>
      </c>
      <c r="B37" s="27"/>
      <c r="C37" s="27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C37" s="11"/>
      <c r="BD37" s="11"/>
      <c r="BE37" s="11"/>
    </row>
    <row r="38" spans="1:57" ht="16.2" customHeight="1" x14ac:dyDescent="0.3">
      <c r="A38" s="31" t="s">
        <v>75</v>
      </c>
      <c r="B38" s="26" t="s">
        <v>36</v>
      </c>
      <c r="C38" s="23" t="s">
        <v>23</v>
      </c>
      <c r="D38" s="20">
        <v>19.0672</v>
      </c>
      <c r="E38" s="20">
        <v>8.7208000000000006</v>
      </c>
      <c r="F38" s="20">
        <v>18.7287</v>
      </c>
      <c r="G38" s="20">
        <v>7.0697999999999999</v>
      </c>
      <c r="H38" s="20">
        <v>18.732500000000002</v>
      </c>
      <c r="I38" s="20">
        <v>16.4894</v>
      </c>
      <c r="J38" s="20">
        <v>17.5915</v>
      </c>
      <c r="K38" s="20">
        <v>18.674800000000001</v>
      </c>
      <c r="L38" s="20">
        <v>18.808499999999999</v>
      </c>
      <c r="M38" s="20">
        <v>18.566600000000001</v>
      </c>
      <c r="N38" s="20">
        <v>17.678799999999999</v>
      </c>
      <c r="O38" s="20">
        <v>19.045000000000002</v>
      </c>
      <c r="P38" s="20">
        <v>13.4979</v>
      </c>
      <c r="Q38" s="20">
        <v>5.7050000000000001</v>
      </c>
      <c r="R38" s="20">
        <v>7.0183999999999997</v>
      </c>
      <c r="S38" s="20">
        <v>7.5548000000000002</v>
      </c>
      <c r="T38" s="20">
        <v>7.0164</v>
      </c>
      <c r="U38" s="20">
        <v>7.4782999999999999</v>
      </c>
      <c r="V38" s="19">
        <v>18.2822</v>
      </c>
      <c r="W38" s="19">
        <v>2.5947</v>
      </c>
      <c r="X38" s="19">
        <v>9.4177999999999997</v>
      </c>
      <c r="Y38" s="19">
        <v>10.3683</v>
      </c>
      <c r="Z38" s="19">
        <v>18.567699999999999</v>
      </c>
      <c r="AA38" s="19">
        <v>2.8405</v>
      </c>
      <c r="AB38" s="19">
        <v>8.6736000000000004</v>
      </c>
      <c r="AC38" s="19">
        <v>11.055300000000001</v>
      </c>
      <c r="AD38" s="19">
        <v>18.607900000000001</v>
      </c>
      <c r="AE38" s="19">
        <v>2.7363</v>
      </c>
      <c r="AF38" s="19">
        <v>11.6746</v>
      </c>
      <c r="AG38" s="19">
        <v>11.5344</v>
      </c>
      <c r="AH38" s="19">
        <v>18.134699999999999</v>
      </c>
      <c r="AI38" s="19">
        <v>2.5891000000000002</v>
      </c>
      <c r="AJ38" s="19">
        <v>8.8076000000000008</v>
      </c>
      <c r="AK38" s="19">
        <v>12.360200000000001</v>
      </c>
      <c r="AL38" s="19">
        <v>19.2395</v>
      </c>
      <c r="AM38" s="19">
        <v>2.6404999999999998</v>
      </c>
      <c r="AN38" s="19">
        <v>11.690099999999999</v>
      </c>
      <c r="AO38" s="19">
        <v>12.1472</v>
      </c>
      <c r="AP38" s="19">
        <v>18.315000000000001</v>
      </c>
      <c r="AQ38" s="19">
        <v>2.0682</v>
      </c>
      <c r="AR38" s="19">
        <v>9.8483999999999998</v>
      </c>
      <c r="AS38" s="19">
        <v>12.8057</v>
      </c>
      <c r="AT38" s="19">
        <v>17.6814</v>
      </c>
      <c r="AU38" s="19">
        <v>14.315799999999999</v>
      </c>
      <c r="AV38" s="19">
        <v>13.4824</v>
      </c>
      <c r="AW38" s="19">
        <v>3.7631999999999999</v>
      </c>
      <c r="AX38" s="19">
        <v>16.859300000000001</v>
      </c>
      <c r="AY38" s="19">
        <v>8.2125000000000004</v>
      </c>
      <c r="AZ38" s="19">
        <v>17.246600000000001</v>
      </c>
      <c r="BA38" s="19">
        <v>10.949299999999999</v>
      </c>
      <c r="BC38" s="11" t="str">
        <f ca="1">INDIRECT(ADDRESS(1, MATCH(MAX(D38:BA38),D38:BA38,0)+3, 4),TRUE)</f>
        <v>DAG2PW</v>
      </c>
      <c r="BD38" s="11" t="str">
        <f ca="1">BC38</f>
        <v>DAG2PW</v>
      </c>
      <c r="BE38" s="11"/>
    </row>
    <row r="39" spans="1:57" x14ac:dyDescent="0.3">
      <c r="A39" s="27"/>
      <c r="B39" s="27"/>
      <c r="C39" s="23" t="s">
        <v>84</v>
      </c>
      <c r="D39" s="20">
        <v>100.9104</v>
      </c>
      <c r="E39" s="20">
        <v>109.49930000000001</v>
      </c>
      <c r="F39" s="20">
        <v>103.0669</v>
      </c>
      <c r="G39" s="20">
        <v>104.245</v>
      </c>
      <c r="H39" s="20">
        <v>100.54810000000001</v>
      </c>
      <c r="I39" s="20">
        <v>110.6003</v>
      </c>
      <c r="J39" s="20">
        <v>111.2103</v>
      </c>
      <c r="K39" s="20">
        <v>112.3707</v>
      </c>
      <c r="L39" s="20">
        <v>99.525000000000006</v>
      </c>
      <c r="M39" s="20">
        <v>110.7165</v>
      </c>
      <c r="N39" s="20">
        <v>112.8674</v>
      </c>
      <c r="O39" s="20">
        <v>111.90300000000001</v>
      </c>
      <c r="P39" s="20">
        <v>114.2017</v>
      </c>
      <c r="Q39" s="20">
        <v>100.84480000000001</v>
      </c>
      <c r="R39" s="20">
        <v>95.358400000000003</v>
      </c>
      <c r="S39" s="20">
        <v>100.4622</v>
      </c>
      <c r="T39" s="20">
        <v>97.419300000000007</v>
      </c>
      <c r="U39" s="20">
        <v>99.287300000000002</v>
      </c>
      <c r="V39" s="19">
        <v>101.29430000000001</v>
      </c>
      <c r="W39" s="19">
        <v>108.64830000000001</v>
      </c>
      <c r="X39" s="19">
        <v>106.1678</v>
      </c>
      <c r="Y39" s="19">
        <v>107.685</v>
      </c>
      <c r="Z39" s="19">
        <v>107.45569999999999</v>
      </c>
      <c r="AA39" s="19">
        <v>106.642</v>
      </c>
      <c r="AB39" s="19">
        <v>99.949700000000007</v>
      </c>
      <c r="AC39" s="19">
        <v>107.1645</v>
      </c>
      <c r="AD39" s="19">
        <v>98.873699999999999</v>
      </c>
      <c r="AE39" s="19">
        <v>112.9267</v>
      </c>
      <c r="AF39" s="19">
        <v>112.4896</v>
      </c>
      <c r="AG39" s="19">
        <v>113.44929999999999</v>
      </c>
      <c r="AH39" s="19">
        <v>113.5972</v>
      </c>
      <c r="AI39" s="19">
        <v>113.7775</v>
      </c>
      <c r="AJ39" s="19">
        <v>99.722200000000001</v>
      </c>
      <c r="AK39" s="19">
        <v>108.71720000000001</v>
      </c>
      <c r="AL39" s="19">
        <v>100.1687</v>
      </c>
      <c r="AM39" s="19">
        <v>112.6194</v>
      </c>
      <c r="AN39" s="19">
        <v>113.2671</v>
      </c>
      <c r="AO39" s="19">
        <v>112.4462</v>
      </c>
      <c r="AP39" s="19">
        <v>113.94459999999999</v>
      </c>
      <c r="AQ39" s="19">
        <v>112.2563</v>
      </c>
      <c r="AR39" s="19">
        <v>104.4692</v>
      </c>
      <c r="AS39" s="19">
        <v>26.6038</v>
      </c>
      <c r="AT39" s="19">
        <v>114.99850000000001</v>
      </c>
      <c r="AU39" s="19">
        <v>25.921600000000002</v>
      </c>
      <c r="AV39" s="19">
        <v>110.682</v>
      </c>
      <c r="AW39" s="19">
        <v>74.882000000000005</v>
      </c>
      <c r="AX39" s="19">
        <v>110.874</v>
      </c>
      <c r="AY39" s="19">
        <v>95.379099999999994</v>
      </c>
      <c r="AZ39" s="19">
        <v>115.4365</v>
      </c>
      <c r="BA39" s="19">
        <v>106.8288</v>
      </c>
      <c r="BC39" s="11" t="str">
        <f ca="1">INDIRECT(ADDRESS(1, MATCH(MAX(D39:BA39),D39:BA39,0)+3, 4),TRUE)</f>
        <v>HD</v>
      </c>
      <c r="BD39" s="11"/>
      <c r="BE39" s="11" t="str">
        <f ca="1">BC39</f>
        <v>HD</v>
      </c>
    </row>
    <row r="40" spans="1:57" x14ac:dyDescent="0.3">
      <c r="A40" s="27"/>
      <c r="B40" s="26" t="s">
        <v>49</v>
      </c>
      <c r="C40" s="23" t="s">
        <v>23</v>
      </c>
      <c r="D40" s="20">
        <v>47.391199999999998</v>
      </c>
      <c r="E40" s="20">
        <v>47.523200000000003</v>
      </c>
      <c r="F40" s="20">
        <v>46.909500000000001</v>
      </c>
      <c r="G40" s="20">
        <v>48.202500000000001</v>
      </c>
      <c r="H40" s="20">
        <v>43.7256</v>
      </c>
      <c r="I40" s="20">
        <v>44.705300000000001</v>
      </c>
      <c r="J40" s="20">
        <v>45.302199999999999</v>
      </c>
      <c r="K40" s="20">
        <v>44.715400000000002</v>
      </c>
      <c r="L40" s="20">
        <v>42.474400000000003</v>
      </c>
      <c r="M40" s="20">
        <v>46.126300000000001</v>
      </c>
      <c r="N40" s="20">
        <v>45.881599999999999</v>
      </c>
      <c r="O40" s="20">
        <v>45.410400000000003</v>
      </c>
      <c r="P40" s="20">
        <v>36.027999999999999</v>
      </c>
      <c r="Q40" s="20">
        <v>36.105499999999999</v>
      </c>
      <c r="R40" s="20">
        <v>15.0624</v>
      </c>
      <c r="S40" s="20">
        <v>14.0151</v>
      </c>
      <c r="T40" s="20">
        <v>15.0082</v>
      </c>
      <c r="U40" s="20">
        <v>15.0732</v>
      </c>
      <c r="V40" s="19">
        <v>42.22</v>
      </c>
      <c r="W40" s="19">
        <v>42.539000000000001</v>
      </c>
      <c r="X40" s="19">
        <v>12.1302</v>
      </c>
      <c r="Y40" s="19">
        <v>12.5563</v>
      </c>
      <c r="Z40" s="19">
        <v>48.646999999999998</v>
      </c>
      <c r="AA40" s="19">
        <v>42.261499999999998</v>
      </c>
      <c r="AB40" s="19">
        <v>19.810700000000001</v>
      </c>
      <c r="AC40" s="19">
        <v>20.1555</v>
      </c>
      <c r="AD40" s="19">
        <v>45.764899999999997</v>
      </c>
      <c r="AE40" s="19">
        <v>48.3384</v>
      </c>
      <c r="AF40" s="19">
        <v>19.9603</v>
      </c>
      <c r="AG40" s="19">
        <v>20.774699999999999</v>
      </c>
      <c r="AH40" s="19">
        <v>47.076099999999997</v>
      </c>
      <c r="AI40" s="19">
        <v>49.053600000000003</v>
      </c>
      <c r="AJ40" s="19">
        <v>19.503699999999998</v>
      </c>
      <c r="AK40" s="19">
        <v>19.908200000000001</v>
      </c>
      <c r="AL40" s="19">
        <v>45.348100000000002</v>
      </c>
      <c r="AM40" s="19">
        <v>48.259099999999997</v>
      </c>
      <c r="AN40" s="19">
        <v>20.038</v>
      </c>
      <c r="AO40" s="19">
        <v>20.501999999999999</v>
      </c>
      <c r="AP40" s="19">
        <v>46.174900000000001</v>
      </c>
      <c r="AQ40" s="19">
        <v>48.185000000000002</v>
      </c>
      <c r="AR40" s="19">
        <v>22.1175</v>
      </c>
      <c r="AS40" s="19">
        <v>21.453700000000001</v>
      </c>
      <c r="AT40" s="19">
        <v>42.625799999999998</v>
      </c>
      <c r="AU40" s="19">
        <v>43.232500000000002</v>
      </c>
      <c r="AV40" s="19">
        <v>36.196800000000003</v>
      </c>
      <c r="AW40" s="19">
        <v>16.752099999999999</v>
      </c>
      <c r="AX40" s="19">
        <v>43.716200000000001</v>
      </c>
      <c r="AY40" s="19">
        <v>42.833300000000001</v>
      </c>
      <c r="AZ40" s="19">
        <v>40.540599999999998</v>
      </c>
      <c r="BA40" s="19">
        <v>39.429299999999998</v>
      </c>
      <c r="BC40" s="11" t="str">
        <f ca="1">INDIRECT(ADDRESS(1, MATCH(MAX(D40:BA40),D40:BA40,0)+3, 4),TRUE)</f>
        <v>DAG1RDPW</v>
      </c>
      <c r="BD40" s="11" t="str">
        <f ca="1">BC40</f>
        <v>DAG1RDPW</v>
      </c>
      <c r="BE40" s="11"/>
    </row>
    <row r="41" spans="1:57" x14ac:dyDescent="0.3">
      <c r="A41" s="27"/>
      <c r="B41" s="27"/>
      <c r="C41" s="23" t="s">
        <v>84</v>
      </c>
      <c r="D41" s="20">
        <v>271.93849999999998</v>
      </c>
      <c r="E41" s="20">
        <v>268.97910000000002</v>
      </c>
      <c r="F41" s="20">
        <v>271.03210000000001</v>
      </c>
      <c r="G41" s="20">
        <v>272.29219999999998</v>
      </c>
      <c r="H41" s="20">
        <v>271.00130000000001</v>
      </c>
      <c r="I41" s="20">
        <v>273.87389999999999</v>
      </c>
      <c r="J41" s="20">
        <v>272.79219999999998</v>
      </c>
      <c r="K41" s="20">
        <v>273.58300000000003</v>
      </c>
      <c r="L41" s="20">
        <v>272.166</v>
      </c>
      <c r="M41" s="20">
        <v>270.10230000000001</v>
      </c>
      <c r="N41" s="20">
        <v>271.70339999999999</v>
      </c>
      <c r="O41" s="20">
        <v>272.02120000000002</v>
      </c>
      <c r="P41" s="20">
        <v>313.7072</v>
      </c>
      <c r="Q41" s="20">
        <v>312.73050000000001</v>
      </c>
      <c r="R41" s="20">
        <v>257.76429999999999</v>
      </c>
      <c r="S41" s="20">
        <v>260.18</v>
      </c>
      <c r="T41" s="20">
        <v>261.52539999999999</v>
      </c>
      <c r="U41" s="20">
        <v>254.17490000000001</v>
      </c>
      <c r="V41" s="19">
        <v>263.99810000000002</v>
      </c>
      <c r="W41" s="19">
        <v>264.02879999999999</v>
      </c>
      <c r="X41" s="19">
        <v>251.43440000000001</v>
      </c>
      <c r="Y41" s="19">
        <v>256.12169999999998</v>
      </c>
      <c r="Z41" s="19">
        <v>267.20639999999997</v>
      </c>
      <c r="AA41" s="19">
        <v>270.48390000000001</v>
      </c>
      <c r="AB41" s="19">
        <v>268.38470000000001</v>
      </c>
      <c r="AC41" s="19">
        <v>269.81689999999998</v>
      </c>
      <c r="AD41" s="19">
        <v>271.36349999999999</v>
      </c>
      <c r="AE41" s="19">
        <v>271.88380000000001</v>
      </c>
      <c r="AF41" s="19">
        <v>271.62540000000001</v>
      </c>
      <c r="AG41" s="19">
        <v>271.77379999999999</v>
      </c>
      <c r="AH41" s="19">
        <v>271.79700000000003</v>
      </c>
      <c r="AI41" s="19">
        <v>272.1891</v>
      </c>
      <c r="AJ41" s="19">
        <v>272.18939999999998</v>
      </c>
      <c r="AK41" s="19">
        <v>272.52699999999999</v>
      </c>
      <c r="AL41" s="19">
        <v>274.85739999999998</v>
      </c>
      <c r="AM41" s="19">
        <v>274.67700000000002</v>
      </c>
      <c r="AN41" s="19">
        <v>274.53440000000001</v>
      </c>
      <c r="AO41" s="19">
        <v>270.7303</v>
      </c>
      <c r="AP41" s="19">
        <v>269.46429999999998</v>
      </c>
      <c r="AQ41" s="19">
        <v>266.59859999999998</v>
      </c>
      <c r="AR41" s="19">
        <v>287.86619999999999</v>
      </c>
      <c r="AS41" s="19">
        <v>266.66030000000001</v>
      </c>
      <c r="AT41" s="19">
        <v>307.40629999999999</v>
      </c>
      <c r="AU41" s="19">
        <v>265.36099999999999</v>
      </c>
      <c r="AV41" s="19">
        <v>301.1687</v>
      </c>
      <c r="AW41" s="19">
        <v>265.74130000000002</v>
      </c>
      <c r="AX41" s="19">
        <v>299.50170000000003</v>
      </c>
      <c r="AY41" s="19">
        <v>279.10120000000001</v>
      </c>
      <c r="AZ41" s="19">
        <v>310.79739999999998</v>
      </c>
      <c r="BA41" s="19">
        <v>293.1567</v>
      </c>
      <c r="BC41" s="11" t="str">
        <f ca="1">INDIRECT(ADDRESS(1, MATCH(MAX(D41:BA41),D41:BA41,0)+3, 4),TRUE)</f>
        <v>BCS</v>
      </c>
      <c r="BD41" s="11"/>
      <c r="BE41" s="11" t="str">
        <f ca="1">BC41</f>
        <v>BCS</v>
      </c>
    </row>
    <row r="42" spans="1:57" x14ac:dyDescent="0.3">
      <c r="B42" s="19"/>
      <c r="C42" s="2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BC42" s="11"/>
      <c r="BD42" s="11"/>
      <c r="BE42" s="11"/>
    </row>
    <row r="43" spans="1:57" ht="16.2" customHeight="1" x14ac:dyDescent="0.3">
      <c r="A43" s="38" t="s">
        <v>76</v>
      </c>
      <c r="B43" s="26" t="s">
        <v>36</v>
      </c>
      <c r="C43" s="23" t="s">
        <v>23</v>
      </c>
      <c r="D43" s="20">
        <v>12.319000000000001</v>
      </c>
      <c r="E43" s="20">
        <v>8.2628000000000004</v>
      </c>
      <c r="F43" s="20">
        <v>16.613199999999999</v>
      </c>
      <c r="G43" s="20">
        <v>7.8207000000000004</v>
      </c>
      <c r="H43" s="20">
        <v>12.946199999999999</v>
      </c>
      <c r="I43" s="20">
        <v>16.359200000000001</v>
      </c>
      <c r="J43" s="20">
        <v>16.761900000000001</v>
      </c>
      <c r="K43" s="20">
        <v>16.824400000000001</v>
      </c>
      <c r="L43" s="20">
        <v>13.990500000000001</v>
      </c>
      <c r="M43" s="20">
        <v>17.007999999999999</v>
      </c>
      <c r="N43" s="20">
        <v>16.807600000000001</v>
      </c>
      <c r="O43" s="20">
        <v>16.837299999999999</v>
      </c>
      <c r="P43" s="20">
        <v>11.839</v>
      </c>
      <c r="Q43" s="20">
        <v>1.7768999999999999</v>
      </c>
      <c r="R43" s="20">
        <v>4.2214999999999998</v>
      </c>
      <c r="S43" s="20">
        <v>4.1264000000000003</v>
      </c>
      <c r="T43" s="20">
        <v>4.6025</v>
      </c>
      <c r="U43" s="20">
        <v>4.0888999999999998</v>
      </c>
      <c r="V43" s="19">
        <v>12.7094</v>
      </c>
      <c r="W43" s="19">
        <v>2.1113</v>
      </c>
      <c r="X43" s="19">
        <v>4.6051000000000002</v>
      </c>
      <c r="Y43" s="19">
        <v>4.6265999999999998</v>
      </c>
      <c r="Z43" s="19">
        <v>16.566099999999999</v>
      </c>
      <c r="AA43" s="19">
        <v>2.4251999999999998</v>
      </c>
      <c r="AB43" s="19">
        <v>8.9582999999999995</v>
      </c>
      <c r="AC43" s="19">
        <v>7.3380999999999998</v>
      </c>
      <c r="AD43" s="19">
        <v>15.4765</v>
      </c>
      <c r="AE43" s="19">
        <v>2.2905000000000002</v>
      </c>
      <c r="AF43" s="19">
        <v>9.8110999999999997</v>
      </c>
      <c r="AG43" s="19">
        <v>9.4040999999999997</v>
      </c>
      <c r="AH43" s="19">
        <v>16.528500000000001</v>
      </c>
      <c r="AI43" s="19">
        <v>2.2709999999999999</v>
      </c>
      <c r="AJ43" s="19">
        <v>9.0958000000000006</v>
      </c>
      <c r="AK43" s="19">
        <v>7.0137</v>
      </c>
      <c r="AL43" s="19">
        <v>15.024100000000001</v>
      </c>
      <c r="AM43" s="19">
        <v>2.6141000000000001</v>
      </c>
      <c r="AN43" s="19">
        <v>9.0891999999999999</v>
      </c>
      <c r="AO43" s="19">
        <v>9.0823</v>
      </c>
      <c r="AP43" s="19">
        <v>16.370899999999999</v>
      </c>
      <c r="AQ43" s="19">
        <v>2.8502000000000001</v>
      </c>
      <c r="AR43" s="19">
        <v>9.5458999999999996</v>
      </c>
      <c r="AS43" s="19">
        <v>12.959099999999999</v>
      </c>
      <c r="AT43" s="19">
        <v>13.297700000000001</v>
      </c>
      <c r="AU43" s="19">
        <v>13.747400000000001</v>
      </c>
      <c r="AV43" s="19">
        <v>11.063700000000001</v>
      </c>
      <c r="AW43" s="19">
        <v>3.2050999999999998</v>
      </c>
      <c r="AX43" s="19">
        <v>16.6584</v>
      </c>
      <c r="AY43" s="19">
        <v>8.23</v>
      </c>
      <c r="AZ43" s="19">
        <v>4.6481000000000003</v>
      </c>
      <c r="BA43" s="19">
        <v>13.318099999999999</v>
      </c>
      <c r="BC43" s="11" t="str">
        <f ca="1">INDIRECT(ADDRESS(1, MATCH(MAX(D43:BA43),D43:BA43,0)+3, 4),TRUE)</f>
        <v>DAG2DEPW</v>
      </c>
      <c r="BD43" s="11" t="str">
        <f t="shared" ref="BD43" ca="1" si="15">BC43</f>
        <v>DAG2DEPW</v>
      </c>
      <c r="BE43" s="11"/>
    </row>
    <row r="44" spans="1:57" x14ac:dyDescent="0.3">
      <c r="A44" s="27"/>
      <c r="B44" s="27"/>
      <c r="C44" s="23" t="s">
        <v>84</v>
      </c>
      <c r="D44" s="20">
        <v>72.668899999999994</v>
      </c>
      <c r="E44" s="20">
        <v>70.4679</v>
      </c>
      <c r="F44" s="20">
        <v>92.474500000000006</v>
      </c>
      <c r="G44" s="20">
        <v>94.142300000000006</v>
      </c>
      <c r="H44" s="20">
        <v>99.598200000000006</v>
      </c>
      <c r="I44" s="20">
        <v>93.021199999999993</v>
      </c>
      <c r="J44" s="20">
        <v>101.0878</v>
      </c>
      <c r="K44" s="20">
        <v>100.7229</v>
      </c>
      <c r="L44" s="20">
        <v>96.889700000000005</v>
      </c>
      <c r="M44" s="20">
        <v>94.098600000000005</v>
      </c>
      <c r="N44" s="20">
        <v>94.710499999999996</v>
      </c>
      <c r="O44" s="20">
        <v>93.230199999999996</v>
      </c>
      <c r="P44" s="20">
        <v>109.29340000000001</v>
      </c>
      <c r="Q44" s="20">
        <v>82.746799999999993</v>
      </c>
      <c r="R44" s="20">
        <v>71.224800000000002</v>
      </c>
      <c r="S44" s="20">
        <v>69.343100000000007</v>
      </c>
      <c r="T44" s="20">
        <v>71.179000000000002</v>
      </c>
      <c r="U44" s="20">
        <v>69.386799999999994</v>
      </c>
      <c r="V44" s="19">
        <v>70.548000000000002</v>
      </c>
      <c r="W44" s="19">
        <v>69.193100000000001</v>
      </c>
      <c r="X44" s="19">
        <v>85.477199999999996</v>
      </c>
      <c r="Y44" s="19">
        <v>84.844399999999993</v>
      </c>
      <c r="Z44" s="19">
        <v>84.232500000000002</v>
      </c>
      <c r="AA44" s="19">
        <v>86.901499999999999</v>
      </c>
      <c r="AB44" s="19">
        <v>99.250600000000006</v>
      </c>
      <c r="AC44" s="19">
        <v>93.744799999999998</v>
      </c>
      <c r="AD44" s="19">
        <v>92.218599999999995</v>
      </c>
      <c r="AE44" s="19">
        <v>92.528400000000005</v>
      </c>
      <c r="AF44" s="19">
        <v>102.0536</v>
      </c>
      <c r="AG44" s="19">
        <v>100.9258</v>
      </c>
      <c r="AH44" s="19">
        <v>94.591399999999993</v>
      </c>
      <c r="AI44" s="19">
        <v>93.692599999999999</v>
      </c>
      <c r="AJ44" s="19">
        <v>99.233800000000002</v>
      </c>
      <c r="AK44" s="19">
        <v>92.547399999999996</v>
      </c>
      <c r="AL44" s="19">
        <v>92.348600000000005</v>
      </c>
      <c r="AM44" s="19">
        <v>90.801400000000001</v>
      </c>
      <c r="AN44" s="19">
        <v>100.77500000000001</v>
      </c>
      <c r="AO44" s="19">
        <v>100.5026</v>
      </c>
      <c r="AP44" s="19">
        <v>93.361999999999995</v>
      </c>
      <c r="AQ44" s="19">
        <v>93.244799999999998</v>
      </c>
      <c r="AR44" s="19">
        <v>101.629</v>
      </c>
      <c r="AS44" s="19">
        <v>26.542000000000002</v>
      </c>
      <c r="AT44" s="19">
        <v>101.262</v>
      </c>
      <c r="AU44" s="19">
        <v>26.5976</v>
      </c>
      <c r="AV44" s="19">
        <v>105.3905</v>
      </c>
      <c r="AW44" s="19">
        <v>82.381600000000006</v>
      </c>
      <c r="AX44" s="19">
        <v>103.78189999999999</v>
      </c>
      <c r="AY44" s="19">
        <v>80.141900000000007</v>
      </c>
      <c r="AZ44" s="19">
        <v>87.918899999999994</v>
      </c>
      <c r="BA44" s="19">
        <v>102.7396</v>
      </c>
      <c r="BC44" s="11" t="str">
        <f ca="1">INDIRECT(ADDRESS(1, MATCH(MAX(D44:BA44),D44:BA44,0)+3, 4),TRUE)</f>
        <v>BCS</v>
      </c>
      <c r="BD44" s="11"/>
      <c r="BE44" s="11" t="str">
        <f t="shared" ref="BE44" ca="1" si="16">BC44</f>
        <v>BCS</v>
      </c>
    </row>
    <row r="45" spans="1:57" x14ac:dyDescent="0.3">
      <c r="A45" s="27"/>
      <c r="B45" s="26" t="s">
        <v>49</v>
      </c>
      <c r="C45" s="23" t="s">
        <v>23</v>
      </c>
      <c r="D45" s="20">
        <v>28.4511</v>
      </c>
      <c r="E45" s="20">
        <v>36.765900000000002</v>
      </c>
      <c r="F45" s="20">
        <v>44.206099999999999</v>
      </c>
      <c r="G45" s="20">
        <v>45.285600000000002</v>
      </c>
      <c r="H45" s="20">
        <v>33.7851</v>
      </c>
      <c r="I45" s="20">
        <v>34.884399999999999</v>
      </c>
      <c r="J45" s="20">
        <v>43.314</v>
      </c>
      <c r="K45" s="20">
        <v>42.819400000000002</v>
      </c>
      <c r="L45" s="20">
        <v>34.341200000000001</v>
      </c>
      <c r="M45" s="20">
        <v>32.910899999999998</v>
      </c>
      <c r="N45" s="20">
        <v>42.029699999999998</v>
      </c>
      <c r="O45" s="20">
        <v>42.667099999999998</v>
      </c>
      <c r="P45" s="20">
        <v>29.974599999999999</v>
      </c>
      <c r="Q45" s="20">
        <v>26.521100000000001</v>
      </c>
      <c r="R45" s="20">
        <v>14.579599999999999</v>
      </c>
      <c r="S45" s="20">
        <v>14.4605</v>
      </c>
      <c r="T45" s="20">
        <v>15.0367</v>
      </c>
      <c r="U45" s="20">
        <v>13.001200000000001</v>
      </c>
      <c r="V45" s="19">
        <v>28.046700000000001</v>
      </c>
      <c r="W45" s="19">
        <v>39.915700000000001</v>
      </c>
      <c r="X45" s="19">
        <v>14.852499999999999</v>
      </c>
      <c r="Y45" s="19">
        <v>14.666499999999999</v>
      </c>
      <c r="Z45" s="19">
        <v>44.023200000000003</v>
      </c>
      <c r="AA45" s="19">
        <v>37.557600000000001</v>
      </c>
      <c r="AB45" s="19">
        <v>16.387499999999999</v>
      </c>
      <c r="AC45" s="19">
        <v>16.167200000000001</v>
      </c>
      <c r="AD45" s="19">
        <v>35.039099999999998</v>
      </c>
      <c r="AE45" s="19">
        <v>41.6586</v>
      </c>
      <c r="AF45" s="19">
        <v>16.419799999999999</v>
      </c>
      <c r="AG45" s="19">
        <v>16.970500000000001</v>
      </c>
      <c r="AH45" s="19">
        <v>44.164200000000001</v>
      </c>
      <c r="AI45" s="19">
        <v>42.790799999999997</v>
      </c>
      <c r="AJ45" s="19">
        <v>15.5443</v>
      </c>
      <c r="AK45" s="19">
        <v>16.011900000000001</v>
      </c>
      <c r="AL45" s="19">
        <v>34.782800000000002</v>
      </c>
      <c r="AM45" s="19">
        <v>42.902999999999999</v>
      </c>
      <c r="AN45" s="19">
        <v>16.506499999999999</v>
      </c>
      <c r="AO45" s="19">
        <v>18.496099999999998</v>
      </c>
      <c r="AP45" s="19">
        <v>42.5625</v>
      </c>
      <c r="AQ45" s="19">
        <v>42.795999999999999</v>
      </c>
      <c r="AR45" s="19">
        <v>16.672699999999999</v>
      </c>
      <c r="AS45" s="19">
        <v>18.826699999999999</v>
      </c>
      <c r="AT45" s="19">
        <v>36.123800000000003</v>
      </c>
      <c r="AU45" s="19">
        <v>35.066000000000003</v>
      </c>
      <c r="AV45" s="19">
        <v>16.851299999999998</v>
      </c>
      <c r="AW45" s="19">
        <v>18.142299999999999</v>
      </c>
      <c r="AX45" s="19">
        <v>45.181899999999999</v>
      </c>
      <c r="AY45" s="19">
        <v>40.927900000000001</v>
      </c>
      <c r="AZ45" s="19">
        <v>11.5274</v>
      </c>
      <c r="BA45" s="19">
        <v>32.953299999999999</v>
      </c>
      <c r="BC45" s="11" t="str">
        <f ca="1">INDIRECT(ADDRESS(1, MATCH(MAX(D45:BA45),D45:BA45,0)+3, 4),TRUE)</f>
        <v>MIOARDEPW</v>
      </c>
      <c r="BD45" s="11" t="str">
        <f t="shared" ref="BD45" ca="1" si="17">BC45</f>
        <v>MIOARDEPW</v>
      </c>
      <c r="BE45" s="11"/>
    </row>
    <row r="46" spans="1:57" x14ac:dyDescent="0.3">
      <c r="A46" s="27"/>
      <c r="B46" s="27"/>
      <c r="C46" s="23" t="s">
        <v>84</v>
      </c>
      <c r="D46" s="20">
        <v>198.52449999999999</v>
      </c>
      <c r="E46" s="20">
        <v>202.453</v>
      </c>
      <c r="F46" s="20">
        <v>245.7612</v>
      </c>
      <c r="G46" s="20">
        <v>249.9229</v>
      </c>
      <c r="H46" s="20">
        <v>253.2423</v>
      </c>
      <c r="I46" s="20">
        <v>255.68</v>
      </c>
      <c r="J46" s="20">
        <v>276.28410000000002</v>
      </c>
      <c r="K46" s="20">
        <v>265.28789999999998</v>
      </c>
      <c r="L46" s="20">
        <v>255.8646</v>
      </c>
      <c r="M46" s="20">
        <v>249.58609999999999</v>
      </c>
      <c r="N46" s="20">
        <v>285.76220000000001</v>
      </c>
      <c r="O46" s="20">
        <v>282.5548</v>
      </c>
      <c r="P46" s="20">
        <v>303.22879999999998</v>
      </c>
      <c r="Q46" s="20">
        <v>293.06529999999998</v>
      </c>
      <c r="R46" s="20">
        <v>209.76320000000001</v>
      </c>
      <c r="S46" s="20">
        <v>208.68539999999999</v>
      </c>
      <c r="T46" s="20">
        <v>210.68270000000001</v>
      </c>
      <c r="U46" s="20">
        <v>208.99209999999999</v>
      </c>
      <c r="V46" s="19">
        <v>207.95779999999999</v>
      </c>
      <c r="W46" s="19">
        <v>209.3408</v>
      </c>
      <c r="X46" s="19">
        <v>204.36869999999999</v>
      </c>
      <c r="Y46" s="19">
        <v>204.0256</v>
      </c>
      <c r="Z46" s="19">
        <v>204.4288</v>
      </c>
      <c r="AA46" s="19">
        <v>205.47569999999999</v>
      </c>
      <c r="AB46" s="19">
        <v>253.38300000000001</v>
      </c>
      <c r="AC46" s="19">
        <v>252.74760000000001</v>
      </c>
      <c r="AD46" s="19">
        <v>257.30130000000003</v>
      </c>
      <c r="AE46" s="19">
        <v>252.9556</v>
      </c>
      <c r="AF46" s="19">
        <v>259.38600000000002</v>
      </c>
      <c r="AG46" s="19">
        <v>260.05009999999999</v>
      </c>
      <c r="AH46" s="19">
        <v>258.98869999999999</v>
      </c>
      <c r="AI46" s="19">
        <v>259.87909999999999</v>
      </c>
      <c r="AJ46" s="19">
        <v>258.35559999999998</v>
      </c>
      <c r="AK46" s="19">
        <v>254.37430000000001</v>
      </c>
      <c r="AL46" s="19">
        <v>256.37540000000001</v>
      </c>
      <c r="AM46" s="19">
        <v>252.31639999999999</v>
      </c>
      <c r="AN46" s="19">
        <v>259.10230000000001</v>
      </c>
      <c r="AO46" s="19">
        <v>259.14400000000001</v>
      </c>
      <c r="AP46" s="19">
        <v>259.34440000000001</v>
      </c>
      <c r="AQ46" s="19">
        <v>259.71809999999999</v>
      </c>
      <c r="AR46" s="19">
        <v>254.76050000000001</v>
      </c>
      <c r="AS46" s="19">
        <v>254.3845</v>
      </c>
      <c r="AT46" s="19">
        <v>256.39879999999999</v>
      </c>
      <c r="AU46" s="19">
        <v>247.1369</v>
      </c>
      <c r="AV46" s="19">
        <v>263.51170000000002</v>
      </c>
      <c r="AW46" s="19">
        <v>261.80020000000002</v>
      </c>
      <c r="AX46" s="19">
        <v>276.95119999999997</v>
      </c>
      <c r="AY46" s="19">
        <v>258.38200000000001</v>
      </c>
      <c r="AZ46" s="19">
        <v>185.7056</v>
      </c>
      <c r="BA46" s="19">
        <v>296.82850000000002</v>
      </c>
      <c r="BC46" s="11" t="str">
        <f ca="1">INDIRECT(ADDRESS(1, MATCH(MAX(D46:BA46),D46:BA46,0)+3, 4),TRUE)</f>
        <v>BCS</v>
      </c>
      <c r="BD46" s="11"/>
      <c r="BE46" s="11" t="str">
        <f t="shared" ref="BE46" ca="1" si="18">BC46</f>
        <v>BCS</v>
      </c>
    </row>
    <row r="47" spans="1:57" x14ac:dyDescent="0.3">
      <c r="A47" s="30" t="s">
        <v>60</v>
      </c>
      <c r="B47" s="27"/>
      <c r="C47" s="27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C47" s="11"/>
      <c r="BD47" s="11"/>
      <c r="BE47" s="11"/>
    </row>
    <row r="48" spans="1:57" ht="16.2" customHeight="1" x14ac:dyDescent="0.3">
      <c r="A48" s="31" t="s">
        <v>75</v>
      </c>
      <c r="B48" s="26" t="s">
        <v>36</v>
      </c>
      <c r="C48" s="23" t="s">
        <v>23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BC48" s="11"/>
      <c r="BD48" s="11"/>
      <c r="BE48" s="11"/>
    </row>
    <row r="49" spans="1:57" x14ac:dyDescent="0.3">
      <c r="A49" s="27"/>
      <c r="B49" s="27"/>
      <c r="C49" s="23" t="s">
        <v>84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BC49" s="11"/>
      <c r="BD49" s="11"/>
      <c r="BE49" s="11"/>
    </row>
    <row r="50" spans="1:57" x14ac:dyDescent="0.3">
      <c r="A50" s="27"/>
      <c r="B50" s="26" t="s">
        <v>49</v>
      </c>
      <c r="C50" s="23" t="s">
        <v>23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BC50" s="11"/>
      <c r="BD50" s="11"/>
      <c r="BE50" s="11"/>
    </row>
    <row r="51" spans="1:57" x14ac:dyDescent="0.3">
      <c r="A51" s="27"/>
      <c r="B51" s="27"/>
      <c r="C51" s="23" t="s">
        <v>84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BC51" s="11"/>
      <c r="BD51" s="11"/>
      <c r="BE51" s="11"/>
    </row>
    <row r="52" spans="1:57" x14ac:dyDescent="0.3">
      <c r="B52" s="19"/>
      <c r="C52" s="23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BC52" s="11"/>
      <c r="BD52" s="11"/>
      <c r="BE52" s="11"/>
    </row>
    <row r="53" spans="1:57" ht="16.2" customHeight="1" x14ac:dyDescent="0.3">
      <c r="A53" s="38" t="s">
        <v>76</v>
      </c>
      <c r="B53" s="26" t="s">
        <v>36</v>
      </c>
      <c r="C53" s="23" t="s">
        <v>23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BC53" s="11"/>
      <c r="BD53" s="11"/>
      <c r="BE53" s="11"/>
    </row>
    <row r="54" spans="1:57" x14ac:dyDescent="0.3">
      <c r="A54" s="27"/>
      <c r="B54" s="27"/>
      <c r="C54" s="23" t="s">
        <v>84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BC54" s="11"/>
      <c r="BD54" s="11"/>
      <c r="BE54" s="11"/>
    </row>
    <row r="55" spans="1:57" x14ac:dyDescent="0.3">
      <c r="A55" s="27"/>
      <c r="B55" s="26" t="s">
        <v>49</v>
      </c>
      <c r="C55" s="23" t="s">
        <v>23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BC55" s="11"/>
      <c r="BD55" s="11"/>
      <c r="BE55" s="11"/>
    </row>
    <row r="56" spans="1:57" x14ac:dyDescent="0.3">
      <c r="A56" s="27"/>
      <c r="B56" s="27"/>
      <c r="C56" s="23" t="s">
        <v>84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BC56" s="11"/>
      <c r="BD56" s="11"/>
      <c r="BE56" s="11"/>
    </row>
  </sheetData>
  <mergeCells count="89">
    <mergeCell ref="F1:F2"/>
    <mergeCell ref="T1:T2"/>
    <mergeCell ref="A4:C4"/>
    <mergeCell ref="A3:C3"/>
    <mergeCell ref="AV1:AV2"/>
    <mergeCell ref="H1:H2"/>
    <mergeCell ref="J1:J2"/>
    <mergeCell ref="L1:L2"/>
    <mergeCell ref="N1:N2"/>
    <mergeCell ref="AH1:AH2"/>
    <mergeCell ref="D1:D2"/>
    <mergeCell ref="V1:V2"/>
    <mergeCell ref="X1:X2"/>
    <mergeCell ref="E1:E2"/>
    <mergeCell ref="G1:G2"/>
    <mergeCell ref="AA1:AA2"/>
    <mergeCell ref="B13:B14"/>
    <mergeCell ref="B10:B11"/>
    <mergeCell ref="A8:A11"/>
    <mergeCell ref="A13:A16"/>
    <mergeCell ref="B15:B16"/>
    <mergeCell ref="A23:A26"/>
    <mergeCell ref="B23:B24"/>
    <mergeCell ref="B25:B26"/>
    <mergeCell ref="A17:C17"/>
    <mergeCell ref="A18:A21"/>
    <mergeCell ref="B18:B19"/>
    <mergeCell ref="B20:B21"/>
    <mergeCell ref="BA1:BA2"/>
    <mergeCell ref="B8:B9"/>
    <mergeCell ref="AJ1:AJ2"/>
    <mergeCell ref="AZ1:AZ2"/>
    <mergeCell ref="AT1:AT2"/>
    <mergeCell ref="Z1:Z2"/>
    <mergeCell ref="AF1:AF2"/>
    <mergeCell ref="A1:C1"/>
    <mergeCell ref="AL1:AL2"/>
    <mergeCell ref="AN1:AN2"/>
    <mergeCell ref="AP1:AP2"/>
    <mergeCell ref="AR1:AR2"/>
    <mergeCell ref="AD1:AD2"/>
    <mergeCell ref="AB1:AB2"/>
    <mergeCell ref="A7:C7"/>
    <mergeCell ref="A6:C6"/>
    <mergeCell ref="A27:C27"/>
    <mergeCell ref="A28:A31"/>
    <mergeCell ref="B28:B29"/>
    <mergeCell ref="B30:B31"/>
    <mergeCell ref="A33:A36"/>
    <mergeCell ref="B33:B34"/>
    <mergeCell ref="B35:B36"/>
    <mergeCell ref="A37:C37"/>
    <mergeCell ref="A38:A41"/>
    <mergeCell ref="B38:B39"/>
    <mergeCell ref="B40:B41"/>
    <mergeCell ref="A43:A46"/>
    <mergeCell ref="B43:B44"/>
    <mergeCell ref="B45:B46"/>
    <mergeCell ref="A47:C47"/>
    <mergeCell ref="A48:A51"/>
    <mergeCell ref="B48:B49"/>
    <mergeCell ref="B50:B51"/>
    <mergeCell ref="A53:A56"/>
    <mergeCell ref="B53:B54"/>
    <mergeCell ref="B55:B56"/>
    <mergeCell ref="AC1:AC2"/>
    <mergeCell ref="AE1:AE2"/>
    <mergeCell ref="AG1:AG2"/>
    <mergeCell ref="AI1:AI2"/>
    <mergeCell ref="I1:I2"/>
    <mergeCell ref="K1:K2"/>
    <mergeCell ref="M1:M2"/>
    <mergeCell ref="O1:O2"/>
    <mergeCell ref="Y1:Y2"/>
    <mergeCell ref="W1:W2"/>
    <mergeCell ref="U1:U2"/>
    <mergeCell ref="P1:P2"/>
    <mergeCell ref="Q1:Q2"/>
    <mergeCell ref="R1:R2"/>
    <mergeCell ref="S1:S2"/>
    <mergeCell ref="AK1:AK2"/>
    <mergeCell ref="AM1:AM2"/>
    <mergeCell ref="AO1:AO2"/>
    <mergeCell ref="AQ1:AQ2"/>
    <mergeCell ref="AY1:AY2"/>
    <mergeCell ref="AW1:AW2"/>
    <mergeCell ref="AU1:AU2"/>
    <mergeCell ref="AS1:AS2"/>
    <mergeCell ref="AX1:AX2"/>
  </mergeCells>
  <phoneticPr fontId="1" type="noConversion"/>
  <conditionalFormatting sqref="BC57:BE1048576 BC1:BE7">
    <cfRule type="containsText" dxfId="575" priority="7" operator="containsText" text="EPW">
      <formula>NOT(ISERROR(SEARCH("EPW",BC1)))</formula>
    </cfRule>
    <cfRule type="containsText" dxfId="574" priority="8" operator="containsText" text="MIOA">
      <formula>NOT(ISERROR(SEARCH("MIOA",BC1)))</formula>
    </cfRule>
    <cfRule type="containsText" dxfId="573" priority="9" operator="containsText" text="DAG">
      <formula>NOT(ISERROR(SEARCH("DAG",BC1)))</formula>
    </cfRule>
  </conditionalFormatting>
  <conditionalFormatting sqref="BC8:BE17 BC27:BE56">
    <cfRule type="containsText" dxfId="572" priority="4" operator="containsText" text="EPW">
      <formula>NOT(ISERROR(SEARCH("EPW",BC8)))</formula>
    </cfRule>
    <cfRule type="containsText" dxfId="571" priority="5" operator="containsText" text="MIOA">
      <formula>NOT(ISERROR(SEARCH("MIOA",BC8)))</formula>
    </cfRule>
    <cfRule type="containsText" dxfId="570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569" priority="15" rank="1"/>
    <cfRule type="top10" dxfId="568" priority="16" rank="2"/>
    <cfRule type="top10" dxfId="567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566" priority="19" rank="1"/>
    <cfRule type="top10" dxfId="565" priority="20" rank="2"/>
    <cfRule type="top10" dxfId="564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563" priority="23" rank="1"/>
    <cfRule type="top10" dxfId="562" priority="24" rank="2"/>
    <cfRule type="top10" dxfId="561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560" priority="27" rank="1"/>
    <cfRule type="top10" dxfId="559" priority="28" rank="2"/>
    <cfRule type="top10" dxfId="558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557" priority="31" rank="1"/>
    <cfRule type="top10" dxfId="556" priority="32" rank="2"/>
    <cfRule type="top10" dxfId="555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554" priority="35" rank="1"/>
    <cfRule type="top10" dxfId="553" priority="36" rank="2"/>
    <cfRule type="top10" dxfId="552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551" priority="39" rank="1"/>
    <cfRule type="top10" dxfId="550" priority="40" rank="2"/>
    <cfRule type="top10" dxfId="549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548" priority="43" rank="1"/>
    <cfRule type="top10" dxfId="547" priority="44" rank="2"/>
    <cfRule type="top10" dxfId="546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545" priority="47" rank="1"/>
    <cfRule type="top10" dxfId="544" priority="48" rank="2"/>
    <cfRule type="top10" dxfId="543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542" priority="51" rank="1"/>
    <cfRule type="top10" dxfId="541" priority="52" rank="2"/>
    <cfRule type="top10" dxfId="540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539" priority="55" rank="1"/>
    <cfRule type="top10" dxfId="538" priority="56" rank="2"/>
    <cfRule type="top10" dxfId="537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536" priority="59" rank="1"/>
    <cfRule type="top10" dxfId="535" priority="60" rank="2"/>
    <cfRule type="top10" dxfId="534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533" priority="63" rank="1"/>
    <cfRule type="top10" dxfId="532" priority="64" rank="2"/>
    <cfRule type="top10" dxfId="531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530" priority="67" rank="1"/>
    <cfRule type="top10" dxfId="529" priority="68" rank="2"/>
    <cfRule type="top10" dxfId="528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527" priority="71" rank="1"/>
    <cfRule type="top10" dxfId="526" priority="72" rank="2"/>
    <cfRule type="top10" dxfId="525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524" priority="75" rank="1"/>
    <cfRule type="top10" dxfId="523" priority="76" rank="2"/>
    <cfRule type="top10" dxfId="522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521" priority="79" rank="1"/>
    <cfRule type="top10" dxfId="520" priority="80" rank="2"/>
    <cfRule type="top10" dxfId="519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518" priority="83" rank="1"/>
    <cfRule type="top10" dxfId="517" priority="84" rank="2"/>
    <cfRule type="top10" dxfId="516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515" priority="87" rank="1"/>
    <cfRule type="top10" dxfId="514" priority="88" rank="2"/>
    <cfRule type="top10" dxfId="513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512" priority="91" rank="1"/>
    <cfRule type="top10" dxfId="511" priority="92" rank="2"/>
    <cfRule type="top10" dxfId="510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509" priority="95" rank="1"/>
    <cfRule type="top10" dxfId="508" priority="96" rank="2"/>
    <cfRule type="top10" dxfId="507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506" priority="99" rank="1"/>
    <cfRule type="top10" dxfId="505" priority="100" rank="2"/>
    <cfRule type="top10" dxfId="504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503" priority="103" rank="1"/>
    <cfRule type="top10" dxfId="502" priority="104" rank="2"/>
    <cfRule type="top10" dxfId="501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500" priority="107" rank="1"/>
    <cfRule type="top10" dxfId="499" priority="108" rank="2"/>
    <cfRule type="top10" dxfId="498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497" priority="111" rank="1"/>
    <cfRule type="top10" dxfId="496" priority="112" rank="2"/>
    <cfRule type="top10" dxfId="495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494" priority="115" rank="1"/>
    <cfRule type="top10" dxfId="493" priority="116" rank="2"/>
    <cfRule type="top10" dxfId="492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491" priority="119" rank="1"/>
    <cfRule type="top10" dxfId="490" priority="120" rank="2"/>
    <cfRule type="top10" dxfId="489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488" priority="123" rank="1"/>
    <cfRule type="top10" dxfId="487" priority="124" rank="2"/>
    <cfRule type="top10" dxfId="486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485" priority="127" rank="1"/>
    <cfRule type="top10" dxfId="484" priority="128" rank="2"/>
    <cfRule type="top10" dxfId="483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482" priority="131" rank="1"/>
    <cfRule type="top10" dxfId="481" priority="132" rank="2"/>
    <cfRule type="top10" dxfId="480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479" priority="135" rank="1"/>
    <cfRule type="top10" dxfId="478" priority="136" rank="2"/>
    <cfRule type="top10" dxfId="477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476" priority="139" rank="1"/>
    <cfRule type="top10" dxfId="475" priority="140" rank="2"/>
    <cfRule type="top10" dxfId="474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473" priority="143" rank="1"/>
    <cfRule type="top10" dxfId="472" priority="144" rank="2"/>
    <cfRule type="top10" dxfId="471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470" priority="147" rank="1"/>
    <cfRule type="top10" dxfId="469" priority="148" rank="2"/>
    <cfRule type="top10" dxfId="468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467" priority="151" rank="1"/>
    <cfRule type="top10" dxfId="466" priority="152" rank="2"/>
    <cfRule type="top10" dxfId="465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464" priority="155" rank="1"/>
    <cfRule type="top10" dxfId="463" priority="156" rank="2"/>
    <cfRule type="top10" dxfId="462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461" priority="159" rank="1"/>
    <cfRule type="top10" dxfId="460" priority="160" rank="2"/>
    <cfRule type="top10" dxfId="459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458" priority="163" rank="1"/>
    <cfRule type="top10" dxfId="457" priority="164" rank="2"/>
    <cfRule type="top10" dxfId="456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455" priority="167" rank="1"/>
    <cfRule type="top10" dxfId="454" priority="168" rank="2"/>
    <cfRule type="top10" dxfId="453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452" priority="171" rank="1"/>
    <cfRule type="top10" dxfId="451" priority="172" rank="2"/>
    <cfRule type="top10" dxfId="450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449" priority="175" rank="1"/>
    <cfRule type="top10" dxfId="448" priority="176" rank="2"/>
    <cfRule type="top10" dxfId="447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446" priority="179" rank="1"/>
    <cfRule type="top10" dxfId="445" priority="180" rank="2"/>
    <cfRule type="top10" dxfId="444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443" priority="183" rank="1"/>
    <cfRule type="top10" dxfId="442" priority="184" rank="2"/>
    <cfRule type="top10" dxfId="441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440" priority="187" rank="1"/>
    <cfRule type="top10" dxfId="439" priority="188" rank="2"/>
    <cfRule type="top10" dxfId="438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437" priority="191" rank="1"/>
    <cfRule type="top10" dxfId="436" priority="192" rank="2"/>
    <cfRule type="top10" dxfId="435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434" priority="1" operator="containsText" text="EPW">
      <formula>NOT(ISERROR(SEARCH("EPW",BC18)))</formula>
    </cfRule>
    <cfRule type="containsText" dxfId="433" priority="2" operator="containsText" text="MIOA">
      <formula>NOT(ISERROR(SEARCH("MIOA",BC18)))</formula>
    </cfRule>
    <cfRule type="containsText" dxfId="432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A477-14F6-4E03-8831-22EE171112F1}">
  <dimension ref="A1:BE5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20" customWidth="1"/>
    <col min="2" max="2" width="8.88671875" style="20" customWidth="1"/>
    <col min="3" max="3" width="8.88671875" style="39" customWidth="1"/>
    <col min="4" max="33" width="8.88671875" style="19" customWidth="1"/>
    <col min="34" max="53" width="8.88671875" style="19"/>
    <col min="54" max="54" width="8.88671875" style="20"/>
    <col min="55" max="57" width="8.88671875" style="10"/>
    <col min="58" max="16384" width="8.88671875" style="20"/>
  </cols>
  <sheetData>
    <row r="1" spans="1:57" ht="16.2" customHeight="1" x14ac:dyDescent="0.3">
      <c r="A1" s="26" t="s">
        <v>80</v>
      </c>
      <c r="B1" s="27"/>
      <c r="C1" s="27"/>
      <c r="D1" s="34" t="str">
        <f t="shared" ref="D1:AQ1" si="0">D3&amp;D4&amp;D5&amp;D6</f>
        <v>MIOAEPW</v>
      </c>
      <c r="E1" s="34" t="str">
        <f t="shared" si="0"/>
        <v>MIOADEPW</v>
      </c>
      <c r="F1" s="34" t="str">
        <f t="shared" si="0"/>
        <v>MIOAREPW</v>
      </c>
      <c r="G1" s="34" t="str">
        <f t="shared" si="0"/>
        <v>MIOARDEPW</v>
      </c>
      <c r="H1" s="34" t="str">
        <f t="shared" si="0"/>
        <v>DAG1EPW</v>
      </c>
      <c r="I1" s="34" t="str">
        <f t="shared" si="0"/>
        <v>DAG1DEPW</v>
      </c>
      <c r="J1" s="34" t="str">
        <f t="shared" si="0"/>
        <v>DAG1REPW</v>
      </c>
      <c r="K1" s="34" t="str">
        <f t="shared" si="0"/>
        <v>DAG1RDEPW</v>
      </c>
      <c r="L1" s="34" t="str">
        <f t="shared" si="0"/>
        <v>DAG2EPW</v>
      </c>
      <c r="M1" s="34" t="str">
        <f t="shared" si="0"/>
        <v>DAG2DEPW</v>
      </c>
      <c r="N1" s="34" t="str">
        <f t="shared" si="0"/>
        <v>DAG2REPW</v>
      </c>
      <c r="O1" s="34" t="str">
        <f t="shared" si="0"/>
        <v>DAG2RDEPW</v>
      </c>
      <c r="P1" s="36" t="str">
        <f t="shared" si="0"/>
        <v>BCS</v>
      </c>
      <c r="Q1" s="36" t="str">
        <f t="shared" si="0"/>
        <v>BCSD</v>
      </c>
      <c r="R1" s="36" t="str">
        <f t="shared" si="0"/>
        <v>BCSM</v>
      </c>
      <c r="S1" s="36" t="str">
        <f t="shared" si="0"/>
        <v>BCSMD</v>
      </c>
      <c r="T1" s="32" t="str">
        <f t="shared" si="0"/>
        <v>MIOA</v>
      </c>
      <c r="U1" s="32" t="str">
        <f t="shared" si="0"/>
        <v>MIOAD</v>
      </c>
      <c r="V1" s="32" t="str">
        <f t="shared" si="0"/>
        <v>MIOAPW</v>
      </c>
      <c r="W1" s="32" t="str">
        <f t="shared" si="0"/>
        <v>MIOADPW</v>
      </c>
      <c r="X1" s="32" t="str">
        <f t="shared" si="0"/>
        <v>MIOAR</v>
      </c>
      <c r="Y1" s="32" t="str">
        <f t="shared" si="0"/>
        <v>MIOARD</v>
      </c>
      <c r="Z1" s="32" t="str">
        <f t="shared" si="0"/>
        <v>MIOARPW</v>
      </c>
      <c r="AA1" s="32" t="str">
        <f t="shared" si="0"/>
        <v>MIOARDPW</v>
      </c>
      <c r="AB1" s="32" t="str">
        <f t="shared" si="0"/>
        <v>DAG1</v>
      </c>
      <c r="AC1" s="32" t="str">
        <f t="shared" si="0"/>
        <v>DAG1D</v>
      </c>
      <c r="AD1" s="32" t="str">
        <f t="shared" si="0"/>
        <v>DAG1PW</v>
      </c>
      <c r="AE1" s="32" t="str">
        <f t="shared" si="0"/>
        <v>DAG1DPW</v>
      </c>
      <c r="AF1" s="32" t="str">
        <f t="shared" si="0"/>
        <v>DAG1R</v>
      </c>
      <c r="AG1" s="32" t="str">
        <f t="shared" si="0"/>
        <v>DAG1RD</v>
      </c>
      <c r="AH1" s="32" t="str">
        <f t="shared" si="0"/>
        <v>DAG1RPW</v>
      </c>
      <c r="AI1" s="32" t="str">
        <f t="shared" si="0"/>
        <v>DAG1RDPW</v>
      </c>
      <c r="AJ1" s="32" t="str">
        <f t="shared" si="0"/>
        <v>DAG2</v>
      </c>
      <c r="AK1" s="32" t="str">
        <f t="shared" si="0"/>
        <v>DAG2D</v>
      </c>
      <c r="AL1" s="32" t="str">
        <f t="shared" si="0"/>
        <v>DAG2PW</v>
      </c>
      <c r="AM1" s="32" t="str">
        <f t="shared" si="0"/>
        <v>DAG2DPW</v>
      </c>
      <c r="AN1" s="32" t="str">
        <f t="shared" si="0"/>
        <v>DAG2R</v>
      </c>
      <c r="AO1" s="32" t="str">
        <f t="shared" si="0"/>
        <v>DAG2RD</v>
      </c>
      <c r="AP1" s="32" t="str">
        <f t="shared" si="0"/>
        <v>DAG2RPW</v>
      </c>
      <c r="AQ1" s="32" t="str">
        <f t="shared" si="0"/>
        <v>DAG2RDPW</v>
      </c>
      <c r="AR1" s="29" t="str">
        <f>AR3&amp;AR4&amp;AR5&amp;AR6</f>
        <v>NG</v>
      </c>
      <c r="AS1" s="29" t="str">
        <f t="shared" ref="AS1:AY1" si="1">AS3&amp;AS4&amp;AS5&amp;AS6</f>
        <v>NGD</v>
      </c>
      <c r="AT1" s="29" t="str">
        <f t="shared" si="1"/>
        <v>NGPW</v>
      </c>
      <c r="AU1" s="29" t="str">
        <f t="shared" si="1"/>
        <v>NGDPW</v>
      </c>
      <c r="AV1" s="29" t="str">
        <f t="shared" si="1"/>
        <v>NGR</v>
      </c>
      <c r="AW1" s="29" t="str">
        <f t="shared" si="1"/>
        <v>NGRD</v>
      </c>
      <c r="AX1" s="29" t="str">
        <f t="shared" si="1"/>
        <v>NGRPW</v>
      </c>
      <c r="AY1" s="29" t="str">
        <f t="shared" si="1"/>
        <v>NGRDPW</v>
      </c>
      <c r="AZ1" s="29" t="str">
        <f>AZ3&amp;AZ4&amp;AZ6</f>
        <v>HD</v>
      </c>
      <c r="BA1" s="29" t="str">
        <f>BA3&amp;BA4&amp;BA6</f>
        <v>Random</v>
      </c>
    </row>
    <row r="2" spans="1:57" x14ac:dyDescent="0.3">
      <c r="A2" s="19"/>
      <c r="B2" s="19" t="s">
        <v>35</v>
      </c>
      <c r="C2" s="23" t="s">
        <v>55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7"/>
      <c r="Q2" s="37"/>
      <c r="R2" s="37"/>
      <c r="S2" s="37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</row>
    <row r="3" spans="1:57" x14ac:dyDescent="0.3">
      <c r="A3" s="33" t="s">
        <v>72</v>
      </c>
      <c r="B3" s="33"/>
      <c r="C3" s="33"/>
      <c r="D3" s="21" t="s">
        <v>63</v>
      </c>
      <c r="E3" s="21" t="s">
        <v>63</v>
      </c>
      <c r="F3" s="21" t="s">
        <v>63</v>
      </c>
      <c r="G3" s="21" t="s">
        <v>63</v>
      </c>
      <c r="H3" s="21" t="s">
        <v>67</v>
      </c>
      <c r="I3" s="21" t="s">
        <v>67</v>
      </c>
      <c r="J3" s="21" t="s">
        <v>67</v>
      </c>
      <c r="K3" s="21" t="s">
        <v>67</v>
      </c>
      <c r="L3" s="21" t="s">
        <v>68</v>
      </c>
      <c r="M3" s="21" t="s">
        <v>68</v>
      </c>
      <c r="N3" s="21" t="s">
        <v>68</v>
      </c>
      <c r="O3" s="21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21" t="s">
        <v>63</v>
      </c>
      <c r="U3" s="21" t="s">
        <v>63</v>
      </c>
      <c r="V3" s="21" t="s">
        <v>63</v>
      </c>
      <c r="W3" s="21" t="s">
        <v>63</v>
      </c>
      <c r="X3" s="21" t="s">
        <v>63</v>
      </c>
      <c r="Y3" s="21" t="s">
        <v>63</v>
      </c>
      <c r="Z3" s="21" t="s">
        <v>63</v>
      </c>
      <c r="AA3" s="21" t="s">
        <v>63</v>
      </c>
      <c r="AB3" s="21" t="s">
        <v>67</v>
      </c>
      <c r="AC3" s="21" t="s">
        <v>67</v>
      </c>
      <c r="AD3" s="21" t="s">
        <v>79</v>
      </c>
      <c r="AE3" s="21" t="s">
        <v>79</v>
      </c>
      <c r="AF3" s="21" t="s">
        <v>79</v>
      </c>
      <c r="AG3" s="21" t="s">
        <v>79</v>
      </c>
      <c r="AH3" s="21" t="s">
        <v>79</v>
      </c>
      <c r="AI3" s="21" t="s">
        <v>79</v>
      </c>
      <c r="AJ3" s="21" t="s">
        <v>68</v>
      </c>
      <c r="AK3" s="21" t="s">
        <v>78</v>
      </c>
      <c r="AL3" s="21" t="s">
        <v>78</v>
      </c>
      <c r="AM3" s="21" t="s">
        <v>78</v>
      </c>
      <c r="AN3" s="21" t="s">
        <v>78</v>
      </c>
      <c r="AO3" s="21" t="s">
        <v>78</v>
      </c>
      <c r="AP3" s="21" t="s">
        <v>78</v>
      </c>
      <c r="AQ3" s="21" t="s">
        <v>78</v>
      </c>
      <c r="AR3" s="21" t="s">
        <v>69</v>
      </c>
      <c r="AS3" s="21" t="s">
        <v>69</v>
      </c>
      <c r="AT3" s="21" t="s">
        <v>69</v>
      </c>
      <c r="AU3" s="21" t="s">
        <v>69</v>
      </c>
      <c r="AV3" s="21" t="s">
        <v>69</v>
      </c>
      <c r="AW3" s="21" t="s">
        <v>69</v>
      </c>
      <c r="AX3" s="21" t="s">
        <v>69</v>
      </c>
      <c r="AY3" s="21" t="s">
        <v>69</v>
      </c>
      <c r="AZ3" s="21" t="s">
        <v>70</v>
      </c>
      <c r="BA3" s="21" t="s">
        <v>71</v>
      </c>
    </row>
    <row r="4" spans="1:57" x14ac:dyDescent="0.3">
      <c r="A4" s="33" t="s">
        <v>73</v>
      </c>
      <c r="B4" s="33"/>
      <c r="C4" s="33"/>
      <c r="D4" s="21"/>
      <c r="E4" s="21"/>
      <c r="F4" s="21" t="s">
        <v>65</v>
      </c>
      <c r="G4" s="21" t="s">
        <v>65</v>
      </c>
      <c r="H4" s="21"/>
      <c r="I4" s="21"/>
      <c r="J4" s="21" t="s">
        <v>65</v>
      </c>
      <c r="K4" s="21" t="s">
        <v>65</v>
      </c>
      <c r="L4" s="21"/>
      <c r="M4" s="21"/>
      <c r="N4" s="21" t="s">
        <v>65</v>
      </c>
      <c r="O4" s="21" t="s">
        <v>65</v>
      </c>
      <c r="P4" s="21"/>
      <c r="Q4" s="21"/>
      <c r="R4" s="21"/>
      <c r="S4" s="21"/>
      <c r="T4" s="21"/>
      <c r="U4" s="21"/>
      <c r="V4" s="21"/>
      <c r="W4" s="21"/>
      <c r="X4" s="21" t="s">
        <v>65</v>
      </c>
      <c r="Y4" s="21" t="s">
        <v>65</v>
      </c>
      <c r="Z4" s="21" t="s">
        <v>65</v>
      </c>
      <c r="AA4" s="21" t="s">
        <v>65</v>
      </c>
      <c r="AB4" s="21"/>
      <c r="AC4" s="21"/>
      <c r="AD4" s="21"/>
      <c r="AE4" s="21"/>
      <c r="AF4" s="21" t="s">
        <v>65</v>
      </c>
      <c r="AG4" s="21" t="s">
        <v>65</v>
      </c>
      <c r="AH4" s="21" t="s">
        <v>65</v>
      </c>
      <c r="AI4" s="21" t="s">
        <v>65</v>
      </c>
      <c r="AJ4" s="21"/>
      <c r="AK4" s="21"/>
      <c r="AL4" s="21"/>
      <c r="AM4" s="21"/>
      <c r="AN4" s="21" t="s">
        <v>65</v>
      </c>
      <c r="AO4" s="21" t="s">
        <v>65</v>
      </c>
      <c r="AP4" s="21" t="s">
        <v>65</v>
      </c>
      <c r="AQ4" s="21" t="s">
        <v>65</v>
      </c>
      <c r="AR4" s="21"/>
      <c r="AS4" s="21"/>
      <c r="AT4" s="21"/>
      <c r="AU4" s="21"/>
      <c r="AV4" s="21" t="s">
        <v>65</v>
      </c>
      <c r="AW4" s="21" t="s">
        <v>65</v>
      </c>
      <c r="AX4" s="21" t="s">
        <v>65</v>
      </c>
      <c r="AY4" s="21" t="s">
        <v>65</v>
      </c>
      <c r="AZ4" s="21"/>
      <c r="BA4" s="21"/>
    </row>
    <row r="5" spans="1:57" x14ac:dyDescent="0.3">
      <c r="A5" s="21"/>
      <c r="B5" s="21" t="s">
        <v>77</v>
      </c>
      <c r="C5" s="24"/>
      <c r="D5" s="21"/>
      <c r="E5" s="21" t="s">
        <v>77</v>
      </c>
      <c r="F5" s="21"/>
      <c r="G5" s="21" t="s">
        <v>77</v>
      </c>
      <c r="H5" s="21"/>
      <c r="I5" s="21" t="s">
        <v>77</v>
      </c>
      <c r="J5" s="21"/>
      <c r="K5" s="21" t="s">
        <v>77</v>
      </c>
      <c r="L5" s="21"/>
      <c r="M5" s="21" t="s">
        <v>77</v>
      </c>
      <c r="N5" s="21"/>
      <c r="O5" s="21" t="s">
        <v>77</v>
      </c>
      <c r="P5" s="21"/>
      <c r="Q5" s="21" t="s">
        <v>83</v>
      </c>
      <c r="R5" s="21"/>
      <c r="S5" s="21" t="s">
        <v>83</v>
      </c>
      <c r="T5" s="21"/>
      <c r="U5" s="21" t="s">
        <v>77</v>
      </c>
      <c r="V5" s="21"/>
      <c r="W5" s="21" t="s">
        <v>77</v>
      </c>
      <c r="X5" s="21"/>
      <c r="Y5" s="21" t="s">
        <v>77</v>
      </c>
      <c r="Z5" s="21"/>
      <c r="AA5" s="21" t="s">
        <v>77</v>
      </c>
      <c r="AB5" s="21"/>
      <c r="AC5" s="21" t="s">
        <v>77</v>
      </c>
      <c r="AD5" s="21"/>
      <c r="AE5" s="21" t="s">
        <v>77</v>
      </c>
      <c r="AF5" s="21"/>
      <c r="AG5" s="21" t="s">
        <v>77</v>
      </c>
      <c r="AH5" s="21"/>
      <c r="AI5" s="21" t="s">
        <v>77</v>
      </c>
      <c r="AJ5" s="21"/>
      <c r="AK5" s="21" t="s">
        <v>77</v>
      </c>
      <c r="AL5" s="21"/>
      <c r="AM5" s="21" t="s">
        <v>77</v>
      </c>
      <c r="AN5" s="21"/>
      <c r="AO5" s="21" t="s">
        <v>77</v>
      </c>
      <c r="AP5" s="21"/>
      <c r="AQ5" s="21" t="s">
        <v>77</v>
      </c>
      <c r="AR5" s="21"/>
      <c r="AS5" s="21" t="s">
        <v>77</v>
      </c>
      <c r="AT5" s="21"/>
      <c r="AU5" s="21" t="s">
        <v>77</v>
      </c>
      <c r="AV5" s="21"/>
      <c r="AW5" s="21" t="s">
        <v>77</v>
      </c>
      <c r="AX5" s="21"/>
      <c r="AY5" s="21" t="s">
        <v>77</v>
      </c>
      <c r="AZ5" s="21"/>
      <c r="BA5" s="21"/>
    </row>
    <row r="6" spans="1:57" x14ac:dyDescent="0.3">
      <c r="A6" s="33" t="s">
        <v>74</v>
      </c>
      <c r="B6" s="33"/>
      <c r="C6" s="33"/>
      <c r="D6" s="21" t="s">
        <v>64</v>
      </c>
      <c r="E6" s="21" t="s">
        <v>64</v>
      </c>
      <c r="F6" s="21" t="s">
        <v>64</v>
      </c>
      <c r="G6" s="21" t="s">
        <v>64</v>
      </c>
      <c r="H6" s="21" t="s">
        <v>64</v>
      </c>
      <c r="I6" s="21" t="s">
        <v>64</v>
      </c>
      <c r="J6" s="21" t="s">
        <v>64</v>
      </c>
      <c r="K6" s="21" t="s">
        <v>64</v>
      </c>
      <c r="L6" s="21" t="s">
        <v>64</v>
      </c>
      <c r="M6" s="21" t="s">
        <v>64</v>
      </c>
      <c r="N6" s="21" t="s">
        <v>64</v>
      </c>
      <c r="O6" s="21" t="s">
        <v>64</v>
      </c>
      <c r="P6" s="21"/>
      <c r="Q6" s="21"/>
      <c r="R6" s="21"/>
      <c r="S6" s="21"/>
      <c r="T6" s="21"/>
      <c r="U6" s="21"/>
      <c r="V6" s="21" t="s">
        <v>66</v>
      </c>
      <c r="W6" s="21" t="s">
        <v>66</v>
      </c>
      <c r="X6" s="21"/>
      <c r="Y6" s="21"/>
      <c r="Z6" s="21" t="s">
        <v>66</v>
      </c>
      <c r="AA6" s="21" t="s">
        <v>66</v>
      </c>
      <c r="AB6" s="21"/>
      <c r="AC6" s="21"/>
      <c r="AD6" s="21" t="s">
        <v>66</v>
      </c>
      <c r="AE6" s="21" t="s">
        <v>66</v>
      </c>
      <c r="AF6" s="21"/>
      <c r="AG6" s="21"/>
      <c r="AH6" s="21" t="s">
        <v>66</v>
      </c>
      <c r="AI6" s="21" t="s">
        <v>66</v>
      </c>
      <c r="AJ6" s="21"/>
      <c r="AK6" s="21"/>
      <c r="AL6" s="21" t="s">
        <v>66</v>
      </c>
      <c r="AM6" s="21" t="s">
        <v>66</v>
      </c>
      <c r="AN6" s="21"/>
      <c r="AO6" s="21"/>
      <c r="AP6" s="21" t="s">
        <v>66</v>
      </c>
      <c r="AQ6" s="21" t="s">
        <v>66</v>
      </c>
      <c r="AR6" s="21"/>
      <c r="AS6" s="21"/>
      <c r="AT6" s="21" t="s">
        <v>66</v>
      </c>
      <c r="AU6" s="21" t="s">
        <v>66</v>
      </c>
      <c r="AV6" s="21"/>
      <c r="AW6" s="21"/>
      <c r="AX6" s="21" t="s">
        <v>66</v>
      </c>
      <c r="AY6" s="21" t="s">
        <v>66</v>
      </c>
      <c r="AZ6" s="21"/>
      <c r="BA6" s="21"/>
    </row>
    <row r="7" spans="1:57" x14ac:dyDescent="0.3">
      <c r="A7" s="30" t="s">
        <v>56</v>
      </c>
      <c r="B7" s="27"/>
      <c r="C7" s="27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D7" s="10" t="s">
        <v>61</v>
      </c>
      <c r="BE7" s="10" t="s">
        <v>62</v>
      </c>
    </row>
    <row r="8" spans="1:57" ht="16.2" customHeight="1" x14ac:dyDescent="0.3">
      <c r="A8" s="31" t="s">
        <v>75</v>
      </c>
      <c r="B8" s="26" t="s">
        <v>36</v>
      </c>
      <c r="C8" s="23" t="s">
        <v>23</v>
      </c>
      <c r="D8" s="20">
        <v>1.3371999999999999</v>
      </c>
      <c r="E8" s="20">
        <v>2.0278999999999998</v>
      </c>
      <c r="F8" s="20">
        <v>1.9474</v>
      </c>
      <c r="G8" s="20">
        <v>1.8536999999999999</v>
      </c>
      <c r="H8" s="20">
        <v>1.4162999999999999</v>
      </c>
      <c r="I8" s="20">
        <v>1.1989000000000001</v>
      </c>
      <c r="J8" s="20">
        <v>1.1607000000000001</v>
      </c>
      <c r="K8" s="20">
        <v>1.1849000000000001</v>
      </c>
      <c r="L8" s="20">
        <v>1.4704999999999999</v>
      </c>
      <c r="M8" s="20">
        <v>1.9016</v>
      </c>
      <c r="N8" s="20">
        <v>1.8814</v>
      </c>
      <c r="O8" s="20">
        <v>1.9349000000000001</v>
      </c>
      <c r="P8" s="20">
        <v>0.22289999999999999</v>
      </c>
      <c r="Q8" s="20">
        <v>0.2145</v>
      </c>
      <c r="R8" s="20">
        <v>0.50539999999999996</v>
      </c>
      <c r="S8" s="20">
        <v>1.3318000000000001</v>
      </c>
      <c r="T8" s="20">
        <v>0.34439999999999998</v>
      </c>
      <c r="U8" s="20">
        <v>1.3673</v>
      </c>
      <c r="V8" s="19">
        <v>1.417</v>
      </c>
      <c r="W8" s="19">
        <v>0.9667</v>
      </c>
      <c r="X8" s="19">
        <v>1.3159000000000001</v>
      </c>
      <c r="Y8" s="19">
        <v>1.4006000000000001</v>
      </c>
      <c r="Z8" s="19">
        <v>1.4133</v>
      </c>
      <c r="AA8" s="19">
        <v>0.60840000000000005</v>
      </c>
      <c r="AB8" s="19">
        <v>0.53939999999999999</v>
      </c>
      <c r="AC8" s="19">
        <v>1.4220999999999999</v>
      </c>
      <c r="AD8" s="19">
        <v>1.24</v>
      </c>
      <c r="AE8" s="19">
        <v>0.96399999999999997</v>
      </c>
      <c r="AF8" s="19">
        <v>1.3631</v>
      </c>
      <c r="AG8" s="19">
        <v>1.2742</v>
      </c>
      <c r="AH8" s="19">
        <v>1.165</v>
      </c>
      <c r="AI8" s="19">
        <v>0.55000000000000004</v>
      </c>
      <c r="AJ8" s="19">
        <v>0.48799999999999999</v>
      </c>
      <c r="AK8" s="19">
        <v>1.4923</v>
      </c>
      <c r="AL8" s="19">
        <v>1.1920999999999999</v>
      </c>
      <c r="AM8" s="19">
        <v>0.88060000000000005</v>
      </c>
      <c r="AN8" s="19">
        <v>1.4354</v>
      </c>
      <c r="AO8" s="19">
        <v>1.4416</v>
      </c>
      <c r="AP8" s="19">
        <v>1.3073999999999999</v>
      </c>
      <c r="AQ8" s="19">
        <v>0.57230000000000003</v>
      </c>
      <c r="AR8" s="19">
        <v>0.55610000000000004</v>
      </c>
      <c r="AS8" s="19">
        <v>0.62039999999999995</v>
      </c>
      <c r="AT8" s="19">
        <v>1.3747</v>
      </c>
      <c r="AU8" s="19">
        <v>0.98409999999999997</v>
      </c>
      <c r="AV8" s="19">
        <v>1.1187</v>
      </c>
      <c r="AW8" s="19">
        <v>0.86319999999999997</v>
      </c>
      <c r="AX8" s="19">
        <v>2.0278999999999998</v>
      </c>
      <c r="AY8" s="19">
        <v>0.84409999999999996</v>
      </c>
      <c r="AZ8" s="19">
        <v>0.31169999999999998</v>
      </c>
      <c r="BA8" s="19">
        <v>0.47610000000000002</v>
      </c>
      <c r="BC8" s="11" t="str">
        <f ca="1">INDIRECT(ADDRESS(1, MATCH(MAX(D8:BA8),D8:BA8,0)+3, 4),TRUE)</f>
        <v>MIOADEPW</v>
      </c>
      <c r="BD8" s="11" t="str">
        <f ca="1">BC8</f>
        <v>MIOADEPW</v>
      </c>
      <c r="BE8" s="11"/>
    </row>
    <row r="9" spans="1:57" x14ac:dyDescent="0.3">
      <c r="A9" s="27"/>
      <c r="B9" s="27"/>
      <c r="C9" s="23" t="s">
        <v>84</v>
      </c>
      <c r="D9" s="20">
        <v>7.0853999999999999</v>
      </c>
      <c r="E9" s="20">
        <v>5.4981</v>
      </c>
      <c r="F9" s="20">
        <v>4.6265000000000001</v>
      </c>
      <c r="G9" s="20">
        <v>3.8246000000000002</v>
      </c>
      <c r="H9" s="20">
        <v>6.5655000000000001</v>
      </c>
      <c r="I9" s="20">
        <v>8.0965000000000007</v>
      </c>
      <c r="J9" s="20">
        <v>4.8221999999999996</v>
      </c>
      <c r="K9" s="20">
        <v>5.9062000000000001</v>
      </c>
      <c r="L9" s="20">
        <v>7.6741999999999999</v>
      </c>
      <c r="M9" s="20">
        <v>5.8952</v>
      </c>
      <c r="N9" s="20">
        <v>3.9706000000000001</v>
      </c>
      <c r="O9" s="20">
        <v>3.7168999999999999</v>
      </c>
      <c r="P9" s="20">
        <v>2.7641</v>
      </c>
      <c r="Q9" s="20">
        <v>2.5017</v>
      </c>
      <c r="R9" s="20">
        <v>5.6064999999999996</v>
      </c>
      <c r="S9" s="20">
        <v>5.6252000000000004</v>
      </c>
      <c r="T9" s="20">
        <v>6.4397000000000002</v>
      </c>
      <c r="U9" s="20">
        <v>5.8544</v>
      </c>
      <c r="V9" s="19">
        <v>7.5727000000000002</v>
      </c>
      <c r="W9" s="19">
        <v>5.5529999999999999</v>
      </c>
      <c r="X9" s="19">
        <v>6.4951999999999996</v>
      </c>
      <c r="Y9" s="19">
        <v>5.7953000000000001</v>
      </c>
      <c r="Z9" s="19">
        <v>6.3140999999999998</v>
      </c>
      <c r="AA9" s="19">
        <v>6.6806999999999999</v>
      </c>
      <c r="AB9" s="19">
        <v>6.8230000000000004</v>
      </c>
      <c r="AC9" s="19">
        <v>6.2389000000000001</v>
      </c>
      <c r="AD9" s="19">
        <v>6.5571000000000002</v>
      </c>
      <c r="AE9" s="19">
        <v>6.5327000000000002</v>
      </c>
      <c r="AF9" s="19">
        <v>6.7089999999999996</v>
      </c>
      <c r="AG9" s="19">
        <v>7.4390000000000001</v>
      </c>
      <c r="AH9" s="19">
        <v>6.7869000000000002</v>
      </c>
      <c r="AI9" s="19">
        <v>6.5578000000000003</v>
      </c>
      <c r="AJ9" s="19">
        <v>7.3686999999999996</v>
      </c>
      <c r="AK9" s="19">
        <v>6.2729999999999997</v>
      </c>
      <c r="AL9" s="19">
        <v>6.7000999999999999</v>
      </c>
      <c r="AM9" s="19">
        <v>6.7035</v>
      </c>
      <c r="AN9" s="19">
        <v>6.3905000000000003</v>
      </c>
      <c r="AO9" s="19">
        <v>6.1013999999999999</v>
      </c>
      <c r="AP9" s="19">
        <v>6.4104999999999999</v>
      </c>
      <c r="AQ9" s="19">
        <v>6.1252000000000004</v>
      </c>
      <c r="AR9" s="19">
        <v>8.5798000000000005</v>
      </c>
      <c r="AS9" s="19">
        <v>0.91120000000000001</v>
      </c>
      <c r="AT9" s="19">
        <v>6.3738000000000001</v>
      </c>
      <c r="AU9" s="19">
        <v>1.4005000000000001</v>
      </c>
      <c r="AV9" s="19">
        <v>6.2542999999999997</v>
      </c>
      <c r="AW9" s="19">
        <v>7.8409000000000004</v>
      </c>
      <c r="AX9" s="19">
        <v>6.3912000000000004</v>
      </c>
      <c r="AY9" s="19">
        <v>5.6703000000000001</v>
      </c>
      <c r="AZ9" s="19">
        <v>6.5077999999999996</v>
      </c>
      <c r="BA9" s="19">
        <v>1.7546999999999999</v>
      </c>
      <c r="BC9" s="11" t="str">
        <f ca="1">INDIRECT(ADDRESS(1, MATCH(MAX(D9:BA9),D9:BA9,0)+3, 4),TRUE)</f>
        <v>NG</v>
      </c>
      <c r="BD9" s="11"/>
      <c r="BE9" s="11" t="str">
        <f ca="1">BC9</f>
        <v>NG</v>
      </c>
    </row>
    <row r="10" spans="1:57" x14ac:dyDescent="0.3">
      <c r="A10" s="27"/>
      <c r="B10" s="26" t="s">
        <v>49</v>
      </c>
      <c r="C10" s="23" t="s">
        <v>23</v>
      </c>
      <c r="D10" s="20">
        <v>2.7624</v>
      </c>
      <c r="E10" s="20">
        <v>3.4196</v>
      </c>
      <c r="F10" s="20">
        <v>3.8969999999999998</v>
      </c>
      <c r="G10" s="20">
        <v>4.2436999999999996</v>
      </c>
      <c r="H10" s="20">
        <v>2.5819000000000001</v>
      </c>
      <c r="I10" s="20">
        <v>3.0821000000000001</v>
      </c>
      <c r="J10" s="20">
        <v>4.2022000000000004</v>
      </c>
      <c r="K10" s="20">
        <v>3.6640000000000001</v>
      </c>
      <c r="L10" s="20">
        <v>2.6829999999999998</v>
      </c>
      <c r="M10" s="20">
        <v>3.1958000000000002</v>
      </c>
      <c r="N10" s="20">
        <v>4.1479999999999997</v>
      </c>
      <c r="O10" s="20">
        <v>3.9367000000000001</v>
      </c>
      <c r="P10" s="20">
        <v>0.7006</v>
      </c>
      <c r="Q10" s="20">
        <v>0.31419999999999998</v>
      </c>
      <c r="R10" s="20">
        <v>1.7659</v>
      </c>
      <c r="S10" s="20">
        <v>1.6414</v>
      </c>
      <c r="T10" s="20">
        <v>1.7063999999999999</v>
      </c>
      <c r="U10" s="20">
        <v>1.5601</v>
      </c>
      <c r="V10" s="19">
        <v>2.5566</v>
      </c>
      <c r="W10" s="19">
        <v>3.1524000000000001</v>
      </c>
      <c r="X10" s="19">
        <v>1.7767999999999999</v>
      </c>
      <c r="Y10" s="19">
        <v>1.5926</v>
      </c>
      <c r="Z10" s="19">
        <v>3.98</v>
      </c>
      <c r="AA10" s="19">
        <v>4.3392999999999997</v>
      </c>
      <c r="AB10" s="19">
        <v>1.5384</v>
      </c>
      <c r="AC10" s="19">
        <v>1.6738999999999999</v>
      </c>
      <c r="AD10" s="19">
        <v>2.6179999999999999</v>
      </c>
      <c r="AE10" s="19">
        <v>3.7667999999999999</v>
      </c>
      <c r="AF10" s="19">
        <v>2.6812999999999998</v>
      </c>
      <c r="AG10" s="19">
        <v>2.8582000000000001</v>
      </c>
      <c r="AH10" s="19">
        <v>3.3675999999999999</v>
      </c>
      <c r="AI10" s="19">
        <v>3.6783999999999999</v>
      </c>
      <c r="AJ10" s="19">
        <v>1.5601</v>
      </c>
      <c r="AK10" s="19">
        <v>1.5980000000000001</v>
      </c>
      <c r="AL10" s="19">
        <v>2.488</v>
      </c>
      <c r="AM10" s="19">
        <v>3.3622000000000001</v>
      </c>
      <c r="AN10" s="19">
        <v>2.9882</v>
      </c>
      <c r="AO10" s="19">
        <v>2.8473999999999999</v>
      </c>
      <c r="AP10" s="19">
        <v>3.5265</v>
      </c>
      <c r="AQ10" s="19">
        <v>3.3028</v>
      </c>
      <c r="AR10" s="19">
        <v>1.8364</v>
      </c>
      <c r="AS10" s="19">
        <v>2.2479</v>
      </c>
      <c r="AT10" s="19">
        <v>2.8744000000000001</v>
      </c>
      <c r="AU10" s="19">
        <v>2.4451000000000001</v>
      </c>
      <c r="AV10" s="19">
        <v>1.885</v>
      </c>
      <c r="AW10" s="19">
        <v>2.1815000000000002</v>
      </c>
      <c r="AX10" s="19">
        <v>2.7917000000000001</v>
      </c>
      <c r="AY10" s="19">
        <v>2.5531000000000001</v>
      </c>
      <c r="AZ10" s="19">
        <v>1.6196999999999999</v>
      </c>
      <c r="BA10" s="19">
        <v>0.4768</v>
      </c>
      <c r="BC10" s="11" t="str">
        <f ca="1">INDIRECT(ADDRESS(1, MATCH(MAX(D10:BA10),D10:BA10,0)+3, 4),TRUE)</f>
        <v>MIOARDPW</v>
      </c>
      <c r="BD10" s="11" t="str">
        <f ca="1">BC10</f>
        <v>MIOARDPW</v>
      </c>
      <c r="BE10" s="11"/>
    </row>
    <row r="11" spans="1:57" x14ac:dyDescent="0.3">
      <c r="A11" s="27"/>
      <c r="B11" s="27"/>
      <c r="C11" s="23" t="s">
        <v>84</v>
      </c>
      <c r="D11" s="20">
        <v>20.091699999999999</v>
      </c>
      <c r="E11" s="20">
        <v>18.883700000000001</v>
      </c>
      <c r="F11" s="20">
        <v>10.8696</v>
      </c>
      <c r="G11" s="20">
        <v>9.8170999999999999</v>
      </c>
      <c r="H11" s="20">
        <v>24.652799999999999</v>
      </c>
      <c r="I11" s="20">
        <v>17.8111</v>
      </c>
      <c r="J11" s="20">
        <v>11.0593</v>
      </c>
      <c r="K11" s="20">
        <v>12.2113</v>
      </c>
      <c r="L11" s="20">
        <v>16.5273</v>
      </c>
      <c r="M11" s="20">
        <v>15.0159</v>
      </c>
      <c r="N11" s="20">
        <v>10.871499999999999</v>
      </c>
      <c r="O11" s="20">
        <v>11.169600000000001</v>
      </c>
      <c r="P11" s="20">
        <v>6.0906000000000002</v>
      </c>
      <c r="Q11" s="20">
        <v>5.6066000000000003</v>
      </c>
      <c r="R11" s="20">
        <v>16.771000000000001</v>
      </c>
      <c r="S11" s="20">
        <v>15.091799999999999</v>
      </c>
      <c r="T11" s="20">
        <v>18.119900000000001</v>
      </c>
      <c r="U11" s="20">
        <v>19.2087</v>
      </c>
      <c r="V11" s="19">
        <v>17.068999999999999</v>
      </c>
      <c r="W11" s="19">
        <v>18.5749</v>
      </c>
      <c r="X11" s="19">
        <v>10.183999999999999</v>
      </c>
      <c r="Y11" s="19">
        <v>13.4937</v>
      </c>
      <c r="Z11" s="19">
        <v>11.1319</v>
      </c>
      <c r="AA11" s="19">
        <v>12.9954</v>
      </c>
      <c r="AB11" s="19">
        <v>14.9293</v>
      </c>
      <c r="AC11" s="19">
        <v>18.195699999999999</v>
      </c>
      <c r="AD11" s="19">
        <v>16.798100000000002</v>
      </c>
      <c r="AE11" s="19">
        <v>18.1632</v>
      </c>
      <c r="AF11" s="19">
        <v>11.7563</v>
      </c>
      <c r="AG11" s="19">
        <v>11.752700000000001</v>
      </c>
      <c r="AH11" s="19">
        <v>11.454800000000001</v>
      </c>
      <c r="AI11" s="19">
        <v>10.770300000000001</v>
      </c>
      <c r="AJ11" s="19">
        <v>16.435199999999998</v>
      </c>
      <c r="AK11" s="19">
        <v>18.618200000000002</v>
      </c>
      <c r="AL11" s="19">
        <v>14.647600000000001</v>
      </c>
      <c r="AM11" s="19">
        <v>18.401499999999999</v>
      </c>
      <c r="AN11" s="19">
        <v>11.1928</v>
      </c>
      <c r="AO11" s="19">
        <v>12.2888</v>
      </c>
      <c r="AP11" s="19">
        <v>12.7782</v>
      </c>
      <c r="AQ11" s="19">
        <v>12.4099</v>
      </c>
      <c r="AR11" s="19">
        <v>20.952999999999999</v>
      </c>
      <c r="AS11" s="19">
        <v>15.226900000000001</v>
      </c>
      <c r="AT11" s="19">
        <v>20.584599999999998</v>
      </c>
      <c r="AU11" s="19">
        <v>18.2499</v>
      </c>
      <c r="AV11" s="19">
        <v>12.2041</v>
      </c>
      <c r="AW11" s="19">
        <v>12.213900000000001</v>
      </c>
      <c r="AX11" s="19">
        <v>11.6516</v>
      </c>
      <c r="AY11" s="19">
        <v>13.980700000000001</v>
      </c>
      <c r="AZ11" s="19">
        <v>14.0138</v>
      </c>
      <c r="BA11" s="19">
        <v>2.0387</v>
      </c>
      <c r="BC11" s="11" t="str">
        <f ca="1">INDIRECT(ADDRESS(1, MATCH(MAX(D11:BA11),D11:BA11,0)+3, 4),TRUE)</f>
        <v>DAG1EPW</v>
      </c>
      <c r="BD11" s="11"/>
      <c r="BE11" s="11" t="str">
        <f ca="1">BC11</f>
        <v>DAG1EPW</v>
      </c>
    </row>
    <row r="12" spans="1:57" x14ac:dyDescent="0.3">
      <c r="B12" s="19"/>
      <c r="C12" s="23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BC12" s="11"/>
      <c r="BD12" s="11"/>
      <c r="BE12" s="11"/>
    </row>
    <row r="13" spans="1:57" ht="16.2" customHeight="1" x14ac:dyDescent="0.3">
      <c r="A13" s="38" t="s">
        <v>76</v>
      </c>
      <c r="B13" s="26" t="s">
        <v>36</v>
      </c>
      <c r="C13" s="23" t="s">
        <v>23</v>
      </c>
      <c r="D13" s="20">
        <v>1.3351</v>
      </c>
      <c r="E13" s="20">
        <v>2.0327000000000002</v>
      </c>
      <c r="F13" s="20">
        <v>1.9722999999999999</v>
      </c>
      <c r="G13" s="20">
        <v>2.0312999999999999</v>
      </c>
      <c r="H13" s="20">
        <v>1.3379000000000001</v>
      </c>
      <c r="I13" s="20">
        <v>1.4669000000000001</v>
      </c>
      <c r="J13" s="20">
        <v>1.4794</v>
      </c>
      <c r="K13" s="20">
        <v>1.5307999999999999</v>
      </c>
      <c r="L13" s="20">
        <v>1.3108</v>
      </c>
      <c r="M13" s="20">
        <v>1.8807</v>
      </c>
      <c r="N13" s="20">
        <v>1.7329000000000001</v>
      </c>
      <c r="O13" s="20">
        <v>1.8169</v>
      </c>
      <c r="P13" s="20">
        <v>0.26040000000000002</v>
      </c>
      <c r="Q13" s="20">
        <v>0.1666</v>
      </c>
      <c r="R13" s="20">
        <v>0.46160000000000001</v>
      </c>
      <c r="S13" s="20">
        <v>1.3902000000000001</v>
      </c>
      <c r="T13" s="20">
        <v>0.49419999999999997</v>
      </c>
      <c r="U13" s="20">
        <v>1.3374999999999999</v>
      </c>
      <c r="V13" s="19">
        <v>1.3989</v>
      </c>
      <c r="W13" s="19">
        <v>1.0806</v>
      </c>
      <c r="X13" s="19">
        <v>1.2826</v>
      </c>
      <c r="Y13" s="19">
        <v>1.3603000000000001</v>
      </c>
      <c r="Z13" s="19">
        <v>2.0701999999999998</v>
      </c>
      <c r="AA13" s="19">
        <v>0.60560000000000003</v>
      </c>
      <c r="AB13" s="19">
        <v>0.57130000000000003</v>
      </c>
      <c r="AC13" s="19">
        <v>1.4777</v>
      </c>
      <c r="AD13" s="19">
        <v>1.1580999999999999</v>
      </c>
      <c r="AE13" s="19">
        <v>0.92920000000000003</v>
      </c>
      <c r="AF13" s="19">
        <v>1.3423</v>
      </c>
      <c r="AG13" s="19">
        <v>1.4333</v>
      </c>
      <c r="AH13" s="19">
        <v>1.095</v>
      </c>
      <c r="AI13" s="19">
        <v>0.60840000000000005</v>
      </c>
      <c r="AJ13" s="19">
        <v>0.52339999999999998</v>
      </c>
      <c r="AK13" s="19">
        <v>1.3082</v>
      </c>
      <c r="AL13" s="19">
        <v>1.2045999999999999</v>
      </c>
      <c r="AM13" s="19">
        <v>0.96540000000000004</v>
      </c>
      <c r="AN13" s="19">
        <v>1.3</v>
      </c>
      <c r="AO13" s="19">
        <v>1.4623999999999999</v>
      </c>
      <c r="AP13" s="19">
        <v>1.2130000000000001</v>
      </c>
      <c r="AQ13" s="19">
        <v>0.60699999999999998</v>
      </c>
      <c r="AR13" s="19">
        <v>0.41449999999999998</v>
      </c>
      <c r="AS13" s="19">
        <v>0.68840000000000001</v>
      </c>
      <c r="AT13" s="19">
        <v>1.1497999999999999</v>
      </c>
      <c r="AU13" s="19">
        <v>0.74470000000000003</v>
      </c>
      <c r="AV13" s="19">
        <v>0.96040000000000003</v>
      </c>
      <c r="AW13" s="19">
        <v>1.2970999999999999</v>
      </c>
      <c r="AX13" s="19">
        <v>2.0535999999999999</v>
      </c>
      <c r="AY13" s="19">
        <v>1.3075000000000001</v>
      </c>
      <c r="AZ13" s="19">
        <v>0.51160000000000005</v>
      </c>
      <c r="BA13" s="19">
        <v>0.47199999999999998</v>
      </c>
      <c r="BC13" s="11" t="str">
        <f ca="1">INDIRECT(ADDRESS(1, MATCH(MAX(D13:BA13),D13:BA13,0)+3, 4),TRUE)</f>
        <v>MIOARPW</v>
      </c>
      <c r="BD13" s="11" t="str">
        <f t="shared" ref="BD13" ca="1" si="2">BC13</f>
        <v>MIOARPW</v>
      </c>
      <c r="BE13" s="11"/>
    </row>
    <row r="14" spans="1:57" x14ac:dyDescent="0.3">
      <c r="A14" s="27"/>
      <c r="B14" s="27"/>
      <c r="C14" s="23" t="s">
        <v>84</v>
      </c>
      <c r="D14" s="20">
        <v>6.2946999999999997</v>
      </c>
      <c r="E14" s="20">
        <v>5.5655000000000001</v>
      </c>
      <c r="F14" s="20">
        <v>4.4972000000000003</v>
      </c>
      <c r="G14" s="20">
        <v>4.9888000000000003</v>
      </c>
      <c r="H14" s="20">
        <v>7.4034000000000004</v>
      </c>
      <c r="I14" s="20">
        <v>6.8966000000000003</v>
      </c>
      <c r="J14" s="20">
        <v>4.8409000000000004</v>
      </c>
      <c r="K14" s="20">
        <v>5.4360999999999997</v>
      </c>
      <c r="L14" s="20">
        <v>7.8643999999999998</v>
      </c>
      <c r="M14" s="20">
        <v>6.1092000000000004</v>
      </c>
      <c r="N14" s="20">
        <v>4.5034000000000001</v>
      </c>
      <c r="O14" s="20">
        <v>4.3575999999999997</v>
      </c>
      <c r="P14" s="20">
        <v>3.0912000000000002</v>
      </c>
      <c r="Q14" s="20">
        <v>2.6246</v>
      </c>
      <c r="R14" s="20">
        <v>7.2679999999999998</v>
      </c>
      <c r="S14" s="20">
        <v>5.8300999999999998</v>
      </c>
      <c r="T14" s="20">
        <v>6.1356000000000002</v>
      </c>
      <c r="U14" s="20">
        <v>6.0876999999999999</v>
      </c>
      <c r="V14" s="19">
        <v>7.6776999999999997</v>
      </c>
      <c r="W14" s="19">
        <v>6.8730000000000002</v>
      </c>
      <c r="X14" s="19">
        <v>6.2792000000000003</v>
      </c>
      <c r="Y14" s="19">
        <v>7.1506999999999996</v>
      </c>
      <c r="Z14" s="19">
        <v>6.2933000000000003</v>
      </c>
      <c r="AA14" s="19">
        <v>5.2904</v>
      </c>
      <c r="AB14" s="19">
        <v>7.2244999999999999</v>
      </c>
      <c r="AC14" s="19">
        <v>7.7945000000000002</v>
      </c>
      <c r="AD14" s="19">
        <v>6.3529999999999998</v>
      </c>
      <c r="AE14" s="19">
        <v>5.8480999999999996</v>
      </c>
      <c r="AF14" s="19">
        <v>5.7968000000000002</v>
      </c>
      <c r="AG14" s="19">
        <v>7.1619999999999999</v>
      </c>
      <c r="AH14" s="19">
        <v>6.8849</v>
      </c>
      <c r="AI14" s="19">
        <v>7.7854000000000001</v>
      </c>
      <c r="AJ14" s="19">
        <v>7.1422999999999996</v>
      </c>
      <c r="AK14" s="19">
        <v>6.7237999999999998</v>
      </c>
      <c r="AL14" s="19">
        <v>6.8827999999999996</v>
      </c>
      <c r="AM14" s="19">
        <v>6.5029000000000003</v>
      </c>
      <c r="AN14" s="19">
        <v>7.0118</v>
      </c>
      <c r="AO14" s="19">
        <v>7.2256999999999998</v>
      </c>
      <c r="AP14" s="19">
        <v>6.0890000000000004</v>
      </c>
      <c r="AQ14" s="19">
        <v>6.9466000000000001</v>
      </c>
      <c r="AR14" s="19">
        <v>6.0926</v>
      </c>
      <c r="AS14" s="19">
        <v>1.4157999999999999</v>
      </c>
      <c r="AT14" s="19">
        <v>6.9847000000000001</v>
      </c>
      <c r="AU14" s="19">
        <v>1.1519999999999999</v>
      </c>
      <c r="AV14" s="19">
        <v>5.6007999999999996</v>
      </c>
      <c r="AW14" s="19">
        <v>5.1517999999999997</v>
      </c>
      <c r="AX14" s="19">
        <v>6.8235999999999999</v>
      </c>
      <c r="AY14" s="19">
        <v>4.3018000000000001</v>
      </c>
      <c r="AZ14" s="19">
        <v>7.1993</v>
      </c>
      <c r="BA14" s="19">
        <v>2.1819000000000002</v>
      </c>
      <c r="BC14" s="11" t="str">
        <f ca="1">INDIRECT(ADDRESS(1, MATCH(MAX(D14:BA14),D14:BA14,0)+3, 4),TRUE)</f>
        <v>DAG2EPW</v>
      </c>
      <c r="BD14" s="11"/>
      <c r="BE14" s="11" t="str">
        <f t="shared" ref="BE14" ca="1" si="3">BC14</f>
        <v>DAG2EPW</v>
      </c>
    </row>
    <row r="15" spans="1:57" x14ac:dyDescent="0.3">
      <c r="A15" s="27"/>
      <c r="B15" s="26" t="s">
        <v>49</v>
      </c>
      <c r="C15" s="23" t="s">
        <v>23</v>
      </c>
      <c r="D15" s="20">
        <v>2.7624</v>
      </c>
      <c r="E15" s="20">
        <v>3.6796000000000002</v>
      </c>
      <c r="F15" s="20">
        <v>4.6306000000000003</v>
      </c>
      <c r="G15" s="20">
        <v>4.7389000000000001</v>
      </c>
      <c r="H15" s="20">
        <v>2.3544</v>
      </c>
      <c r="I15" s="20">
        <v>3.3925999999999998</v>
      </c>
      <c r="J15" s="20">
        <v>3.7887</v>
      </c>
      <c r="K15" s="20">
        <v>3.9765000000000001</v>
      </c>
      <c r="L15" s="20">
        <v>2.6577000000000002</v>
      </c>
      <c r="M15" s="20">
        <v>3.1524000000000001</v>
      </c>
      <c r="N15" s="20">
        <v>4.8743999999999996</v>
      </c>
      <c r="O15" s="20">
        <v>4.9249999999999998</v>
      </c>
      <c r="P15" s="20">
        <v>0.60489999999999999</v>
      </c>
      <c r="Q15" s="20">
        <v>0.1138</v>
      </c>
      <c r="R15" s="20">
        <v>1.5926</v>
      </c>
      <c r="S15" s="20">
        <v>1.6521999999999999</v>
      </c>
      <c r="T15" s="20">
        <v>3.1300000000000001E-2</v>
      </c>
      <c r="U15" s="20">
        <v>1.8526</v>
      </c>
      <c r="V15" s="19">
        <v>2.7841</v>
      </c>
      <c r="W15" s="19">
        <v>3.1307</v>
      </c>
      <c r="X15" s="19">
        <v>1.6305000000000001</v>
      </c>
      <c r="Y15" s="19">
        <v>1.8092999999999999</v>
      </c>
      <c r="Z15" s="19">
        <v>4.7732999999999999</v>
      </c>
      <c r="AA15" s="19">
        <v>3.0802999999999998</v>
      </c>
      <c r="AB15" s="19">
        <v>1.6033999999999999</v>
      </c>
      <c r="AC15" s="19">
        <v>1.6738999999999999</v>
      </c>
      <c r="AD15" s="19">
        <v>2.6215999999999999</v>
      </c>
      <c r="AE15" s="19">
        <v>3.2936999999999999</v>
      </c>
      <c r="AF15" s="19">
        <v>2.9051999999999998</v>
      </c>
      <c r="AG15" s="19">
        <v>2.9935999999999998</v>
      </c>
      <c r="AH15" s="19">
        <v>3.6583999999999999</v>
      </c>
      <c r="AI15" s="19">
        <v>3.4093</v>
      </c>
      <c r="AJ15" s="19">
        <v>1.4462999999999999</v>
      </c>
      <c r="AK15" s="19">
        <v>1.4625999999999999</v>
      </c>
      <c r="AL15" s="19">
        <v>2.5926999999999998</v>
      </c>
      <c r="AM15" s="19">
        <v>3.2684000000000002</v>
      </c>
      <c r="AN15" s="19">
        <v>2.7046999999999999</v>
      </c>
      <c r="AO15" s="19">
        <v>3.008</v>
      </c>
      <c r="AP15" s="19">
        <v>3.3893</v>
      </c>
      <c r="AQ15" s="19">
        <v>3.2900999999999998</v>
      </c>
      <c r="AR15" s="19">
        <v>1.7225999999999999</v>
      </c>
      <c r="AS15" s="19">
        <v>1.5980000000000001</v>
      </c>
      <c r="AT15" s="19">
        <v>2.9430000000000001</v>
      </c>
      <c r="AU15" s="19">
        <v>2.2265000000000001</v>
      </c>
      <c r="AV15" s="19">
        <v>2.5819999999999999</v>
      </c>
      <c r="AW15" s="19">
        <v>2.1545000000000001</v>
      </c>
      <c r="AX15" s="19">
        <v>3.8933</v>
      </c>
      <c r="AY15" s="19">
        <v>1.7441</v>
      </c>
      <c r="AZ15" s="19">
        <v>1.5601</v>
      </c>
      <c r="BA15" s="19">
        <v>0.92090000000000005</v>
      </c>
      <c r="BC15" s="11" t="str">
        <f ca="1">INDIRECT(ADDRESS(1, MATCH(MAX(D15:BA15),D15:BA15,0)+3, 4),TRUE)</f>
        <v>DAG2RDEPW</v>
      </c>
      <c r="BD15" s="11" t="str">
        <f t="shared" ref="BD15" ca="1" si="4">BC15</f>
        <v>DAG2RDEPW</v>
      </c>
      <c r="BE15" s="11"/>
    </row>
    <row r="16" spans="1:57" x14ac:dyDescent="0.3">
      <c r="A16" s="27"/>
      <c r="B16" s="27"/>
      <c r="C16" s="23" t="s">
        <v>84</v>
      </c>
      <c r="D16" s="20">
        <v>15.1568</v>
      </c>
      <c r="E16" s="20">
        <v>18.531600000000001</v>
      </c>
      <c r="F16" s="20">
        <v>12.572900000000001</v>
      </c>
      <c r="G16" s="20">
        <v>13.732100000000001</v>
      </c>
      <c r="H16" s="20">
        <v>19.349499999999999</v>
      </c>
      <c r="I16" s="20">
        <v>18.834900000000001</v>
      </c>
      <c r="J16" s="20">
        <v>11.205399999999999</v>
      </c>
      <c r="K16" s="20">
        <v>12.3918</v>
      </c>
      <c r="L16" s="20">
        <v>18.824100000000001</v>
      </c>
      <c r="M16" s="20">
        <v>17.1069</v>
      </c>
      <c r="N16" s="20">
        <v>12.372400000000001</v>
      </c>
      <c r="O16" s="20">
        <v>13.233700000000001</v>
      </c>
      <c r="P16" s="20">
        <v>5.4459</v>
      </c>
      <c r="Q16" s="20">
        <v>10.0648</v>
      </c>
      <c r="R16" s="20">
        <v>19.701599999999999</v>
      </c>
      <c r="S16" s="20">
        <v>18.585699999999999</v>
      </c>
      <c r="T16" s="20">
        <v>0.34250000000000003</v>
      </c>
      <c r="U16" s="20">
        <v>18.2986</v>
      </c>
      <c r="V16" s="19">
        <v>18.233599999999999</v>
      </c>
      <c r="W16" s="19">
        <v>18.033200000000001</v>
      </c>
      <c r="X16" s="19">
        <v>11.868600000000001</v>
      </c>
      <c r="Y16" s="19">
        <v>11.6195</v>
      </c>
      <c r="Z16" s="19">
        <v>13.2554</v>
      </c>
      <c r="AA16" s="19">
        <v>11.922800000000001</v>
      </c>
      <c r="AB16" s="19">
        <v>15.145899999999999</v>
      </c>
      <c r="AC16" s="19">
        <v>15.6389</v>
      </c>
      <c r="AD16" s="19">
        <v>16.700600000000001</v>
      </c>
      <c r="AE16" s="19">
        <v>19.853300000000001</v>
      </c>
      <c r="AF16" s="19">
        <v>13.3865</v>
      </c>
      <c r="AG16" s="19">
        <v>11.9061</v>
      </c>
      <c r="AH16" s="19">
        <v>14.1234</v>
      </c>
      <c r="AI16" s="19">
        <v>11.2652</v>
      </c>
      <c r="AJ16" s="19">
        <v>16.966000000000001</v>
      </c>
      <c r="AK16" s="19">
        <v>19.593299999999999</v>
      </c>
      <c r="AL16" s="19">
        <v>14.636699999999999</v>
      </c>
      <c r="AM16" s="19">
        <v>15.200100000000001</v>
      </c>
      <c r="AN16" s="19">
        <v>13.9102</v>
      </c>
      <c r="AO16" s="19">
        <v>14.7752</v>
      </c>
      <c r="AP16" s="19">
        <v>13.285600000000001</v>
      </c>
      <c r="AQ16" s="19">
        <v>12.3917</v>
      </c>
      <c r="AR16" s="19">
        <v>19.289899999999999</v>
      </c>
      <c r="AS16" s="19">
        <v>17.583600000000001</v>
      </c>
      <c r="AT16" s="19">
        <v>16.613900000000001</v>
      </c>
      <c r="AU16" s="19">
        <v>17.881499999999999</v>
      </c>
      <c r="AV16" s="19">
        <v>12.6013</v>
      </c>
      <c r="AW16" s="19">
        <v>12.9091</v>
      </c>
      <c r="AX16" s="19">
        <v>15.3223</v>
      </c>
      <c r="AY16" s="19">
        <v>10.436999999999999</v>
      </c>
      <c r="AZ16" s="19">
        <v>18.499099999999999</v>
      </c>
      <c r="BA16" s="19">
        <v>7.0292000000000003</v>
      </c>
      <c r="BC16" s="11" t="str">
        <f ca="1">INDIRECT(ADDRESS(1, MATCH(MAX(D16:BA16),D16:BA16,0)+3, 4),TRUE)</f>
        <v>DAG1DPW</v>
      </c>
      <c r="BD16" s="11"/>
      <c r="BE16" s="11" t="str">
        <f t="shared" ref="BE16" ca="1" si="5">BC16</f>
        <v>DAG1DPW</v>
      </c>
    </row>
    <row r="17" spans="1:57" x14ac:dyDescent="0.3">
      <c r="A17" s="30" t="s">
        <v>57</v>
      </c>
      <c r="B17" s="27"/>
      <c r="C17" s="27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C17" s="11"/>
      <c r="BD17" s="11"/>
      <c r="BE17" s="11"/>
    </row>
    <row r="18" spans="1:57" ht="16.2" customHeight="1" x14ac:dyDescent="0.3">
      <c r="A18" s="31" t="s">
        <v>75</v>
      </c>
      <c r="B18" s="26" t="s">
        <v>36</v>
      </c>
      <c r="C18" s="23" t="s">
        <v>23</v>
      </c>
      <c r="D18" s="20">
        <v>3.3323</v>
      </c>
      <c r="E18" s="20">
        <v>3.1718999999999999</v>
      </c>
      <c r="F18" s="20">
        <v>3.5859000000000001</v>
      </c>
      <c r="G18" s="20">
        <v>3.5623</v>
      </c>
      <c r="H18" s="20">
        <v>3.2898999999999998</v>
      </c>
      <c r="I18" s="20">
        <v>3.3679999999999999</v>
      </c>
      <c r="J18" s="20">
        <v>3.1614</v>
      </c>
      <c r="K18" s="20">
        <v>3.3527999999999998</v>
      </c>
      <c r="L18" s="20">
        <v>3.1496</v>
      </c>
      <c r="M18" s="20">
        <v>3.5036</v>
      </c>
      <c r="N18" s="20">
        <v>3.8475000000000001</v>
      </c>
      <c r="O18" s="20">
        <v>3.7004000000000001</v>
      </c>
      <c r="P18" s="20">
        <v>0.6694</v>
      </c>
      <c r="Q18" s="20">
        <v>0.69489999999999996</v>
      </c>
      <c r="R18" s="20">
        <v>1.6102000000000001</v>
      </c>
      <c r="S18" s="20">
        <v>1.7183999999999999</v>
      </c>
      <c r="T18" s="20">
        <v>1.7871999999999999</v>
      </c>
      <c r="U18" s="20">
        <v>1.7934000000000001</v>
      </c>
      <c r="V18" s="19">
        <v>2.9437000000000002</v>
      </c>
      <c r="W18" s="19">
        <v>0.97919999999999996</v>
      </c>
      <c r="X18" s="19">
        <v>1.5772999999999999</v>
      </c>
      <c r="Y18" s="19">
        <v>1.6148</v>
      </c>
      <c r="Z18" s="19">
        <v>3.1775000000000002</v>
      </c>
      <c r="AA18" s="19">
        <v>0.5806</v>
      </c>
      <c r="AB18" s="19">
        <v>1.3826000000000001</v>
      </c>
      <c r="AC18" s="19">
        <v>2.7452000000000001</v>
      </c>
      <c r="AD18" s="19">
        <v>2.0423</v>
      </c>
      <c r="AE18" s="19">
        <v>0.99729999999999996</v>
      </c>
      <c r="AF18" s="19">
        <v>2.0430999999999999</v>
      </c>
      <c r="AG18" s="19">
        <v>2.1819000000000002</v>
      </c>
      <c r="AH18" s="19">
        <v>2.3957999999999999</v>
      </c>
      <c r="AI18" s="19">
        <v>0.54449999999999998</v>
      </c>
      <c r="AJ18" s="19">
        <v>1.202</v>
      </c>
      <c r="AK18" s="19">
        <v>2.4910000000000001</v>
      </c>
      <c r="AL18" s="19">
        <v>2.3290000000000002</v>
      </c>
      <c r="AM18" s="19">
        <v>0.93620000000000003</v>
      </c>
      <c r="AN18" s="19">
        <v>2.0972</v>
      </c>
      <c r="AO18" s="19">
        <v>2.266</v>
      </c>
      <c r="AP18" s="19">
        <v>2.3283</v>
      </c>
      <c r="AQ18" s="19">
        <v>0.57089999999999996</v>
      </c>
      <c r="AR18" s="19">
        <v>1.431</v>
      </c>
      <c r="AS18" s="19">
        <v>1.5199</v>
      </c>
      <c r="AT18" s="19">
        <v>2.6402999999999999</v>
      </c>
      <c r="AU18" s="19">
        <v>1.7975000000000001</v>
      </c>
      <c r="AV18" s="19">
        <v>1.4248000000000001</v>
      </c>
      <c r="AW18" s="19">
        <v>1.4641999999999999</v>
      </c>
      <c r="AX18" s="19">
        <v>3.3376999999999999</v>
      </c>
      <c r="AY18" s="19">
        <v>1.7018</v>
      </c>
      <c r="AZ18" s="19">
        <v>1.7356</v>
      </c>
      <c r="BA18" s="19">
        <v>0.7137</v>
      </c>
      <c r="BC18" s="11" t="str">
        <f ca="1">INDIRECT(ADDRESS(1, MATCH(MAX(D18:BA18),D18:BA18,0)+3, 4),TRUE)</f>
        <v>DAG2REPW</v>
      </c>
      <c r="BD18" s="11" t="str">
        <f ca="1">BC18</f>
        <v>DAG2REPW</v>
      </c>
      <c r="BE18" s="11"/>
    </row>
    <row r="19" spans="1:57" x14ac:dyDescent="0.3">
      <c r="A19" s="27"/>
      <c r="B19" s="27"/>
      <c r="C19" s="23" t="s">
        <v>84</v>
      </c>
      <c r="D19" s="20">
        <v>12.3001</v>
      </c>
      <c r="E19" s="20">
        <v>12.315300000000001</v>
      </c>
      <c r="F19" s="20">
        <v>11.1236</v>
      </c>
      <c r="G19" s="20">
        <v>10.5389</v>
      </c>
      <c r="H19" s="20">
        <v>13.4458</v>
      </c>
      <c r="I19" s="20">
        <v>12.813000000000001</v>
      </c>
      <c r="J19" s="20">
        <v>10.2814</v>
      </c>
      <c r="K19" s="20">
        <v>10.0419</v>
      </c>
      <c r="L19" s="20">
        <v>12.7042</v>
      </c>
      <c r="M19" s="20">
        <v>11.786799999999999</v>
      </c>
      <c r="N19" s="20">
        <v>11.1694</v>
      </c>
      <c r="O19" s="20">
        <v>10.1195</v>
      </c>
      <c r="P19" s="20">
        <v>5.0697999999999999</v>
      </c>
      <c r="Q19" s="20">
        <v>5.5218999999999996</v>
      </c>
      <c r="R19" s="20">
        <v>14.214399999999999</v>
      </c>
      <c r="S19" s="20">
        <v>12.370799999999999</v>
      </c>
      <c r="T19" s="20">
        <v>13.9457</v>
      </c>
      <c r="U19" s="20">
        <v>12.7867</v>
      </c>
      <c r="V19" s="19">
        <v>14.189399999999999</v>
      </c>
      <c r="W19" s="19">
        <v>12.9124</v>
      </c>
      <c r="X19" s="19">
        <v>10.7021</v>
      </c>
      <c r="Y19" s="19">
        <v>9.5536999999999992</v>
      </c>
      <c r="Z19" s="19">
        <v>11.2631</v>
      </c>
      <c r="AA19" s="19">
        <v>9.5855999999999995</v>
      </c>
      <c r="AB19" s="19">
        <v>14.5541</v>
      </c>
      <c r="AC19" s="19">
        <v>11.8985</v>
      </c>
      <c r="AD19" s="19">
        <v>14.2346</v>
      </c>
      <c r="AE19" s="19">
        <v>11.9703</v>
      </c>
      <c r="AF19" s="19">
        <v>12.8665</v>
      </c>
      <c r="AG19" s="19">
        <v>11.1479</v>
      </c>
      <c r="AH19" s="19">
        <v>13.781700000000001</v>
      </c>
      <c r="AI19" s="19">
        <v>13.45</v>
      </c>
      <c r="AJ19" s="19">
        <v>14.0046</v>
      </c>
      <c r="AK19" s="19">
        <v>12.0305</v>
      </c>
      <c r="AL19" s="19">
        <v>13.599299999999999</v>
      </c>
      <c r="AM19" s="19">
        <v>12.331200000000001</v>
      </c>
      <c r="AN19" s="19">
        <v>12.638299999999999</v>
      </c>
      <c r="AO19" s="19">
        <v>13.009</v>
      </c>
      <c r="AP19" s="19">
        <v>12.1373</v>
      </c>
      <c r="AQ19" s="19">
        <v>12.922000000000001</v>
      </c>
      <c r="AR19" s="19">
        <v>12.745900000000001</v>
      </c>
      <c r="AS19" s="19">
        <v>2.4741</v>
      </c>
      <c r="AT19" s="19">
        <v>14.110200000000001</v>
      </c>
      <c r="AU19" s="19">
        <v>2.8384999999999998</v>
      </c>
      <c r="AV19" s="19">
        <v>13.168699999999999</v>
      </c>
      <c r="AW19" s="19">
        <v>12.3576</v>
      </c>
      <c r="AX19" s="19">
        <v>10.615</v>
      </c>
      <c r="AY19" s="19">
        <v>13.5603</v>
      </c>
      <c r="AZ19" s="19">
        <v>13.839600000000001</v>
      </c>
      <c r="BA19" s="19">
        <v>3.0306999999999999</v>
      </c>
      <c r="BC19" s="11" t="str">
        <f t="shared" ref="BC19:BC26" ca="1" si="6">INDIRECT(ADDRESS(1, MATCH(MAX(AC19:BA19),AC19:BA19,0)+3, 4),TRUE)</f>
        <v>MIOADEPW</v>
      </c>
      <c r="BD19" s="11"/>
      <c r="BE19" s="11" t="str">
        <f ca="1">BC19</f>
        <v>MIOADEPW</v>
      </c>
    </row>
    <row r="20" spans="1:57" x14ac:dyDescent="0.3">
      <c r="A20" s="27"/>
      <c r="B20" s="26" t="s">
        <v>49</v>
      </c>
      <c r="C20" s="23" t="s">
        <v>23</v>
      </c>
      <c r="D20" s="20">
        <v>6.1205999999999996</v>
      </c>
      <c r="E20" s="20">
        <v>5.7992999999999997</v>
      </c>
      <c r="F20" s="20">
        <v>9.0855999999999995</v>
      </c>
      <c r="G20" s="20">
        <v>8.5023</v>
      </c>
      <c r="H20" s="20">
        <v>6.3517000000000001</v>
      </c>
      <c r="I20" s="20">
        <v>6.4383999999999997</v>
      </c>
      <c r="J20" s="20">
        <v>6.4802</v>
      </c>
      <c r="K20" s="20">
        <v>6.399</v>
      </c>
      <c r="L20" s="20">
        <v>6.3372999999999999</v>
      </c>
      <c r="M20" s="20">
        <v>5.9508999999999999</v>
      </c>
      <c r="N20" s="20">
        <v>8.4518000000000004</v>
      </c>
      <c r="O20" s="20">
        <v>8.7875999999999994</v>
      </c>
      <c r="P20" s="20">
        <v>1.3507</v>
      </c>
      <c r="Q20" s="20">
        <v>1.1503000000000001</v>
      </c>
      <c r="R20" s="20">
        <v>3.8626</v>
      </c>
      <c r="S20" s="20">
        <v>3.8536000000000001</v>
      </c>
      <c r="T20" s="20">
        <v>3.6459000000000001</v>
      </c>
      <c r="U20" s="20">
        <v>3.6857000000000002</v>
      </c>
      <c r="V20" s="19">
        <v>6.0880999999999998</v>
      </c>
      <c r="W20" s="19">
        <v>5.8303000000000003</v>
      </c>
      <c r="X20" s="19">
        <v>3.6564999999999999</v>
      </c>
      <c r="Y20" s="19">
        <v>3.5518000000000001</v>
      </c>
      <c r="Z20" s="19">
        <v>6.8888999999999996</v>
      </c>
      <c r="AA20" s="19">
        <v>7.617</v>
      </c>
      <c r="AB20" s="19">
        <v>2.7122000000000002</v>
      </c>
      <c r="AC20" s="19">
        <v>2.6110000000000002</v>
      </c>
      <c r="AD20" s="19">
        <v>7.8697999999999997</v>
      </c>
      <c r="AE20" s="19">
        <v>7.2252999999999998</v>
      </c>
      <c r="AF20" s="19">
        <v>5.6657999999999999</v>
      </c>
      <c r="AG20" s="19">
        <v>6.0286999999999997</v>
      </c>
      <c r="AH20" s="19">
        <v>5.5233999999999996</v>
      </c>
      <c r="AI20" s="19">
        <v>7.7510000000000003</v>
      </c>
      <c r="AJ20" s="19">
        <v>2.8730000000000002</v>
      </c>
      <c r="AK20" s="19">
        <v>2.3997999999999999</v>
      </c>
      <c r="AL20" s="19">
        <v>6.9885000000000002</v>
      </c>
      <c r="AM20" s="19">
        <v>6.9524999999999997</v>
      </c>
      <c r="AN20" s="19">
        <v>5.7922000000000002</v>
      </c>
      <c r="AO20" s="19">
        <v>6.0594000000000001</v>
      </c>
      <c r="AP20" s="19">
        <v>5.9241999999999999</v>
      </c>
      <c r="AQ20" s="19">
        <v>8.2006999999999994</v>
      </c>
      <c r="AR20" s="19">
        <v>4.1135000000000002</v>
      </c>
      <c r="AS20" s="19">
        <v>3.4018999999999999</v>
      </c>
      <c r="AT20" s="19">
        <v>6.6081000000000003</v>
      </c>
      <c r="AU20" s="19">
        <v>4.0986000000000002</v>
      </c>
      <c r="AV20" s="19">
        <v>2.0910000000000002</v>
      </c>
      <c r="AW20" s="19">
        <v>2.5785</v>
      </c>
      <c r="AX20" s="19">
        <v>6.1391999999999998</v>
      </c>
      <c r="AY20" s="19">
        <v>4.1726000000000001</v>
      </c>
      <c r="AZ20" s="19">
        <v>3.5785999999999998</v>
      </c>
      <c r="BA20" s="19">
        <v>1.8474999999999999</v>
      </c>
      <c r="BC20" s="11" t="str">
        <f ca="1">INDIRECT(ADDRESS(1, MATCH(MAX(AC20:BA20),AC20:BA20,0)+3, 4),TRUE)</f>
        <v>BCSM</v>
      </c>
      <c r="BD20" s="11" t="str">
        <f ca="1">BC20</f>
        <v>BCSM</v>
      </c>
      <c r="BE20" s="11"/>
    </row>
    <row r="21" spans="1:57" x14ac:dyDescent="0.3">
      <c r="A21" s="27"/>
      <c r="B21" s="27"/>
      <c r="C21" s="23" t="s">
        <v>84</v>
      </c>
      <c r="D21" s="20">
        <v>30.3917</v>
      </c>
      <c r="E21" s="20">
        <v>29.8752</v>
      </c>
      <c r="F21" s="20">
        <v>26.8873</v>
      </c>
      <c r="G21" s="20">
        <v>23.337499999999999</v>
      </c>
      <c r="H21" s="20">
        <v>30.05</v>
      </c>
      <c r="I21" s="20">
        <v>28.533300000000001</v>
      </c>
      <c r="J21" s="20">
        <v>25.4419</v>
      </c>
      <c r="K21" s="20">
        <v>24.012</v>
      </c>
      <c r="L21" s="20">
        <v>29.008500000000002</v>
      </c>
      <c r="M21" s="20">
        <v>33.376399999999997</v>
      </c>
      <c r="N21" s="20">
        <v>24.9636</v>
      </c>
      <c r="O21" s="20">
        <v>25.053899999999999</v>
      </c>
      <c r="P21" s="20">
        <v>15.355600000000001</v>
      </c>
      <c r="Q21" s="20">
        <v>16.812899999999999</v>
      </c>
      <c r="R21" s="20">
        <v>33.266300000000001</v>
      </c>
      <c r="S21" s="20">
        <v>33.022399999999998</v>
      </c>
      <c r="T21" s="20">
        <v>28.333100000000002</v>
      </c>
      <c r="U21" s="20">
        <v>30.332000000000001</v>
      </c>
      <c r="V21" s="19">
        <v>31.6447</v>
      </c>
      <c r="W21" s="19">
        <v>27.562100000000001</v>
      </c>
      <c r="X21" s="19">
        <v>28.311199999999999</v>
      </c>
      <c r="Y21" s="19">
        <v>32.314300000000003</v>
      </c>
      <c r="Z21" s="19">
        <v>30.187200000000001</v>
      </c>
      <c r="AA21" s="19">
        <v>28.753499999999999</v>
      </c>
      <c r="AB21" s="19">
        <v>29.120200000000001</v>
      </c>
      <c r="AC21" s="19">
        <v>32.041800000000002</v>
      </c>
      <c r="AD21" s="19">
        <v>30.486999999999998</v>
      </c>
      <c r="AE21" s="19">
        <v>30.122299999999999</v>
      </c>
      <c r="AF21" s="19">
        <v>21.3993</v>
      </c>
      <c r="AG21" s="19">
        <v>24.342400000000001</v>
      </c>
      <c r="AH21" s="19">
        <v>23.213799999999999</v>
      </c>
      <c r="AI21" s="19">
        <v>28.123100000000001</v>
      </c>
      <c r="AJ21" s="19">
        <v>32.240299999999998</v>
      </c>
      <c r="AK21" s="19">
        <v>34.981299999999997</v>
      </c>
      <c r="AL21" s="19">
        <v>31.0883</v>
      </c>
      <c r="AM21" s="19">
        <v>28.892600000000002</v>
      </c>
      <c r="AN21" s="19">
        <v>25.281400000000001</v>
      </c>
      <c r="AO21" s="19">
        <v>24.185300000000002</v>
      </c>
      <c r="AP21" s="19">
        <v>20.7529</v>
      </c>
      <c r="AQ21" s="19">
        <v>23.8748</v>
      </c>
      <c r="AR21" s="19">
        <v>29.967199999999998</v>
      </c>
      <c r="AS21" s="19">
        <v>27.8217</v>
      </c>
      <c r="AT21" s="19">
        <v>32.106900000000003</v>
      </c>
      <c r="AU21" s="19">
        <v>32.267499999999998</v>
      </c>
      <c r="AV21" s="19">
        <v>30.530200000000001</v>
      </c>
      <c r="AW21" s="19">
        <v>28.905100000000001</v>
      </c>
      <c r="AX21" s="19">
        <v>26.4315</v>
      </c>
      <c r="AY21" s="19">
        <v>26.8704</v>
      </c>
      <c r="AZ21" s="19">
        <v>30.328600000000002</v>
      </c>
      <c r="BA21" s="19">
        <v>6.6185</v>
      </c>
      <c r="BC21" s="11" t="str">
        <f t="shared" ca="1" si="6"/>
        <v>DAG2EPW</v>
      </c>
      <c r="BD21" s="11"/>
      <c r="BE21" s="11" t="str">
        <f ca="1">BC21</f>
        <v>DAG2EPW</v>
      </c>
    </row>
    <row r="22" spans="1:57" x14ac:dyDescent="0.3">
      <c r="B22" s="19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BC22" s="11"/>
      <c r="BD22" s="11"/>
      <c r="BE22" s="11"/>
    </row>
    <row r="23" spans="1:57" ht="16.2" customHeight="1" x14ac:dyDescent="0.3">
      <c r="A23" s="38" t="s">
        <v>76</v>
      </c>
      <c r="B23" s="26" t="s">
        <v>36</v>
      </c>
      <c r="C23" s="23" t="s">
        <v>23</v>
      </c>
      <c r="D23" s="20">
        <v>3.0586000000000002</v>
      </c>
      <c r="E23" s="20">
        <v>3.6337999999999999</v>
      </c>
      <c r="F23" s="20">
        <v>3.4428999999999998</v>
      </c>
      <c r="G23" s="20">
        <v>3.6663999999999999</v>
      </c>
      <c r="H23" s="20">
        <v>2.9182999999999999</v>
      </c>
      <c r="I23" s="20">
        <v>3.4499</v>
      </c>
      <c r="J23" s="20">
        <v>3.5177</v>
      </c>
      <c r="K23" s="20">
        <v>3.4687999999999999</v>
      </c>
      <c r="L23" s="20">
        <v>2.9113000000000002</v>
      </c>
      <c r="M23" s="20">
        <v>3.6309999999999998</v>
      </c>
      <c r="N23" s="20">
        <v>3.5712999999999999</v>
      </c>
      <c r="O23" s="20">
        <v>3.6657000000000002</v>
      </c>
      <c r="P23" s="20">
        <v>0.67200000000000004</v>
      </c>
      <c r="Q23" s="20">
        <v>0.79079999999999995</v>
      </c>
      <c r="R23" s="20">
        <v>1.7246999999999999</v>
      </c>
      <c r="S23" s="20">
        <v>1.8080000000000001</v>
      </c>
      <c r="T23" s="20">
        <v>1.6435</v>
      </c>
      <c r="U23" s="20">
        <v>1.724</v>
      </c>
      <c r="V23" s="19">
        <v>3.0956999999999999</v>
      </c>
      <c r="W23" s="19">
        <v>0.89870000000000005</v>
      </c>
      <c r="X23" s="19">
        <v>1.6571</v>
      </c>
      <c r="Y23" s="19">
        <v>1.6578999999999999</v>
      </c>
      <c r="Z23" s="19">
        <v>3.5663999999999998</v>
      </c>
      <c r="AA23" s="19">
        <v>0.54590000000000005</v>
      </c>
      <c r="AB23" s="19">
        <v>1.3423</v>
      </c>
      <c r="AC23" s="19">
        <v>2.5617999999999999</v>
      </c>
      <c r="AD23" s="19">
        <v>2.4457</v>
      </c>
      <c r="AE23" s="19">
        <v>1.0640000000000001</v>
      </c>
      <c r="AF23" s="19">
        <v>2.0167000000000002</v>
      </c>
      <c r="AG23" s="19">
        <v>2.1909000000000001</v>
      </c>
      <c r="AH23" s="19">
        <v>2.3839000000000001</v>
      </c>
      <c r="AI23" s="19">
        <v>0.53339999999999999</v>
      </c>
      <c r="AJ23" s="19">
        <v>1.1506000000000001</v>
      </c>
      <c r="AK23" s="19">
        <v>2.6021000000000001</v>
      </c>
      <c r="AL23" s="19">
        <v>2.4588999999999999</v>
      </c>
      <c r="AM23" s="19">
        <v>0.91259999999999997</v>
      </c>
      <c r="AN23" s="19">
        <v>2.0270999999999999</v>
      </c>
      <c r="AO23" s="19">
        <v>2.0701000000000001</v>
      </c>
      <c r="AP23" s="19">
        <v>2.4033000000000002</v>
      </c>
      <c r="AQ23" s="19">
        <v>0.58750000000000002</v>
      </c>
      <c r="AR23" s="19">
        <v>0.95399999999999996</v>
      </c>
      <c r="AS23" s="19">
        <v>1.4192</v>
      </c>
      <c r="AT23" s="19">
        <v>2.8325999999999998</v>
      </c>
      <c r="AU23" s="19">
        <v>1.5962000000000001</v>
      </c>
      <c r="AV23" s="19">
        <v>1.456</v>
      </c>
      <c r="AW23" s="19">
        <v>1.9932000000000001</v>
      </c>
      <c r="AX23" s="19">
        <v>3.0968</v>
      </c>
      <c r="AY23" s="19">
        <v>2.1217000000000001</v>
      </c>
      <c r="AZ23" s="19">
        <v>1.1494</v>
      </c>
      <c r="BA23" s="19">
        <v>0.66930000000000001</v>
      </c>
      <c r="BC23" s="11" t="str">
        <f t="shared" ca="1" si="6"/>
        <v>MIOARD</v>
      </c>
      <c r="BD23" s="11" t="str">
        <f t="shared" ref="BD23" ca="1" si="7">BC23</f>
        <v>MIOARD</v>
      </c>
      <c r="BE23" s="11"/>
    </row>
    <row r="24" spans="1:57" x14ac:dyDescent="0.3">
      <c r="A24" s="27"/>
      <c r="B24" s="27"/>
      <c r="C24" s="23" t="s">
        <v>84</v>
      </c>
      <c r="D24" s="20">
        <v>14.4185</v>
      </c>
      <c r="E24" s="20">
        <v>14.142099999999999</v>
      </c>
      <c r="F24" s="20">
        <v>11.161099999999999</v>
      </c>
      <c r="G24" s="20">
        <v>10.4229</v>
      </c>
      <c r="H24" s="20">
        <v>13.931100000000001</v>
      </c>
      <c r="I24" s="20">
        <v>11.7354</v>
      </c>
      <c r="J24" s="20">
        <v>10.4724</v>
      </c>
      <c r="K24" s="20">
        <v>10.931699999999999</v>
      </c>
      <c r="L24" s="20">
        <v>13.722799999999999</v>
      </c>
      <c r="M24" s="20">
        <v>13.204599999999999</v>
      </c>
      <c r="N24" s="20">
        <v>12.1595</v>
      </c>
      <c r="O24" s="20">
        <v>11.7775</v>
      </c>
      <c r="P24" s="20">
        <v>5.5086000000000004</v>
      </c>
      <c r="Q24" s="20">
        <v>5.7461000000000002</v>
      </c>
      <c r="R24" s="20">
        <v>13.4833</v>
      </c>
      <c r="S24" s="20">
        <v>13.004</v>
      </c>
      <c r="T24" s="20">
        <v>12.5626</v>
      </c>
      <c r="U24" s="20">
        <v>12.533300000000001</v>
      </c>
      <c r="V24" s="19">
        <v>14.3498</v>
      </c>
      <c r="W24" s="19">
        <v>12.8888</v>
      </c>
      <c r="X24" s="19">
        <v>10.225</v>
      </c>
      <c r="Y24" s="19">
        <v>10.1091</v>
      </c>
      <c r="Z24" s="19">
        <v>10.6257</v>
      </c>
      <c r="AA24" s="19">
        <v>11.8559</v>
      </c>
      <c r="AB24" s="19">
        <v>13.0639</v>
      </c>
      <c r="AC24" s="19">
        <v>12.6875</v>
      </c>
      <c r="AD24" s="19">
        <v>13.987399999999999</v>
      </c>
      <c r="AE24" s="19">
        <v>13.6401</v>
      </c>
      <c r="AF24" s="19">
        <v>12.679600000000001</v>
      </c>
      <c r="AG24" s="19">
        <v>12.6637</v>
      </c>
      <c r="AH24" s="19">
        <v>12.917899999999999</v>
      </c>
      <c r="AI24" s="19">
        <v>13.7087</v>
      </c>
      <c r="AJ24" s="19">
        <v>13.9269</v>
      </c>
      <c r="AK24" s="19">
        <v>12.2035</v>
      </c>
      <c r="AL24" s="19">
        <v>13.866</v>
      </c>
      <c r="AM24" s="19">
        <v>11.561</v>
      </c>
      <c r="AN24" s="19">
        <v>13.338900000000001</v>
      </c>
      <c r="AO24" s="19">
        <v>12.9673</v>
      </c>
      <c r="AP24" s="19">
        <v>12.3764</v>
      </c>
      <c r="AQ24" s="19">
        <v>12.900700000000001</v>
      </c>
      <c r="AR24" s="19">
        <v>11.6211</v>
      </c>
      <c r="AS24" s="19">
        <v>2.5670999999999999</v>
      </c>
      <c r="AT24" s="19">
        <v>14.4686</v>
      </c>
      <c r="AU24" s="19">
        <v>2.2686999999999999</v>
      </c>
      <c r="AV24" s="19">
        <v>12.4709</v>
      </c>
      <c r="AW24" s="19">
        <v>11.961600000000001</v>
      </c>
      <c r="AX24" s="19">
        <v>12.214700000000001</v>
      </c>
      <c r="AY24" s="19">
        <v>12.215999999999999</v>
      </c>
      <c r="AZ24" s="19">
        <v>11.229900000000001</v>
      </c>
      <c r="BA24" s="19">
        <v>4.7107000000000001</v>
      </c>
      <c r="BC24" s="11" t="str">
        <f t="shared" ca="1" si="6"/>
        <v>MIOAD</v>
      </c>
      <c r="BD24" s="11"/>
      <c r="BE24" s="11" t="str">
        <f t="shared" ref="BE24" ca="1" si="8">BC24</f>
        <v>MIOAD</v>
      </c>
    </row>
    <row r="25" spans="1:57" x14ac:dyDescent="0.3">
      <c r="A25" s="27"/>
      <c r="B25" s="26" t="s">
        <v>49</v>
      </c>
      <c r="C25" s="23" t="s">
        <v>23</v>
      </c>
      <c r="D25" s="20">
        <v>6.2723000000000004</v>
      </c>
      <c r="E25" s="20">
        <v>5.5717999999999996</v>
      </c>
      <c r="F25" s="20">
        <v>9.0571000000000002</v>
      </c>
      <c r="G25" s="20">
        <v>8.5351999999999997</v>
      </c>
      <c r="H25" s="20">
        <v>6.6044999999999998</v>
      </c>
      <c r="I25" s="20">
        <v>6.1893000000000002</v>
      </c>
      <c r="J25" s="20">
        <v>6.9280999999999997</v>
      </c>
      <c r="K25" s="20">
        <v>7.4138000000000002</v>
      </c>
      <c r="L25" s="20">
        <v>6.2686999999999999</v>
      </c>
      <c r="M25" s="20">
        <v>6.5141999999999998</v>
      </c>
      <c r="N25" s="20">
        <v>8.7861999999999991</v>
      </c>
      <c r="O25" s="20">
        <v>8.4285999999999994</v>
      </c>
      <c r="P25" s="20">
        <v>0.66080000000000005</v>
      </c>
      <c r="Q25" s="20">
        <v>0.78380000000000005</v>
      </c>
      <c r="R25" s="20">
        <v>3.9655</v>
      </c>
      <c r="S25" s="20">
        <v>3.8210000000000002</v>
      </c>
      <c r="T25" s="20">
        <v>3.6800999999999999</v>
      </c>
      <c r="U25" s="20">
        <v>3.8841999999999999</v>
      </c>
      <c r="V25" s="19">
        <v>7.0739000000000001</v>
      </c>
      <c r="W25" s="19">
        <v>6.6318999999999999</v>
      </c>
      <c r="X25" s="19">
        <v>3.7033999999999998</v>
      </c>
      <c r="Y25" s="19">
        <v>3.6547000000000001</v>
      </c>
      <c r="Z25" s="19">
        <v>8.3211999999999993</v>
      </c>
      <c r="AA25" s="19">
        <v>7.4158999999999997</v>
      </c>
      <c r="AB25" s="19">
        <v>2.6724999999999999</v>
      </c>
      <c r="AC25" s="19">
        <v>2.6362999999999999</v>
      </c>
      <c r="AD25" s="19">
        <v>6.9938000000000002</v>
      </c>
      <c r="AE25" s="19">
        <v>6.9183000000000003</v>
      </c>
      <c r="AF25" s="19">
        <v>5.9926000000000004</v>
      </c>
      <c r="AG25" s="19">
        <v>6.1243999999999996</v>
      </c>
      <c r="AH25" s="19">
        <v>5.7129000000000003</v>
      </c>
      <c r="AI25" s="19">
        <v>8.2601999999999993</v>
      </c>
      <c r="AJ25" s="19">
        <v>2.6869999999999998</v>
      </c>
      <c r="AK25" s="19">
        <v>2.5966</v>
      </c>
      <c r="AL25" s="19">
        <v>7.3080999999999996</v>
      </c>
      <c r="AM25" s="19">
        <v>7.2614000000000001</v>
      </c>
      <c r="AN25" s="19">
        <v>6.0937000000000001</v>
      </c>
      <c r="AO25" s="19">
        <v>5.5521000000000003</v>
      </c>
      <c r="AP25" s="19">
        <v>6.0289000000000001</v>
      </c>
      <c r="AQ25" s="19">
        <v>7.1151999999999997</v>
      </c>
      <c r="AR25" s="19">
        <v>2.7121</v>
      </c>
      <c r="AS25" s="19">
        <v>3.8409</v>
      </c>
      <c r="AT25" s="19">
        <v>6.3554000000000004</v>
      </c>
      <c r="AU25" s="19">
        <v>4.6022999999999996</v>
      </c>
      <c r="AV25" s="19">
        <v>2.8260000000000001</v>
      </c>
      <c r="AW25" s="19">
        <v>2.2696999999999998</v>
      </c>
      <c r="AX25" s="19">
        <v>7.4814999999999996</v>
      </c>
      <c r="AY25" s="19">
        <v>5.4455</v>
      </c>
      <c r="AZ25" s="19">
        <v>2.7014</v>
      </c>
      <c r="BA25" s="19">
        <v>2.0116000000000001</v>
      </c>
      <c r="BC25" s="11" t="str">
        <f ca="1">INDIRECT(ADDRESS(1, MATCH(MAX(AC25:BA25),AC25:BA25,0)+3, 4),TRUE)</f>
        <v>DAG1REPW</v>
      </c>
      <c r="BD25" s="11" t="str">
        <f t="shared" ref="BD25" ca="1" si="9">BC25</f>
        <v>DAG1REPW</v>
      </c>
      <c r="BE25" s="11"/>
    </row>
    <row r="26" spans="1:57" x14ac:dyDescent="0.3">
      <c r="A26" s="27"/>
      <c r="B26" s="27"/>
      <c r="C26" s="23" t="s">
        <v>84</v>
      </c>
      <c r="D26" s="20">
        <v>30.494499999999999</v>
      </c>
      <c r="E26" s="20">
        <v>30.440300000000001</v>
      </c>
      <c r="F26" s="20">
        <v>28.278199999999998</v>
      </c>
      <c r="G26" s="20">
        <v>25.961600000000001</v>
      </c>
      <c r="H26" s="20">
        <v>33.502600000000001</v>
      </c>
      <c r="I26" s="20">
        <v>34.107500000000002</v>
      </c>
      <c r="J26" s="20">
        <v>22.161300000000001</v>
      </c>
      <c r="K26" s="20">
        <v>25.183800000000002</v>
      </c>
      <c r="L26" s="20">
        <v>28.107399999999998</v>
      </c>
      <c r="M26" s="20">
        <v>30.0792</v>
      </c>
      <c r="N26" s="20">
        <v>29.990600000000001</v>
      </c>
      <c r="O26" s="20">
        <v>28.0351</v>
      </c>
      <c r="P26" s="20">
        <v>12.3688</v>
      </c>
      <c r="Q26" s="20">
        <v>13.2394</v>
      </c>
      <c r="R26" s="20">
        <v>32.9773</v>
      </c>
      <c r="S26" s="20">
        <v>32.307400000000001</v>
      </c>
      <c r="T26" s="20">
        <v>28.0352</v>
      </c>
      <c r="U26" s="20">
        <v>29.097000000000001</v>
      </c>
      <c r="V26" s="19">
        <v>29.0319</v>
      </c>
      <c r="W26" s="19">
        <v>31.610299999999999</v>
      </c>
      <c r="X26" s="19">
        <v>29.501100000000001</v>
      </c>
      <c r="Y26" s="19">
        <v>32.550899999999999</v>
      </c>
      <c r="Z26" s="19">
        <v>28.489899999999999</v>
      </c>
      <c r="AA26" s="19">
        <v>30.3642</v>
      </c>
      <c r="AB26" s="19">
        <v>33.173900000000003</v>
      </c>
      <c r="AC26" s="19">
        <v>31.223800000000001</v>
      </c>
      <c r="AD26" s="19">
        <v>30.987200000000001</v>
      </c>
      <c r="AE26" s="19">
        <v>32.166400000000003</v>
      </c>
      <c r="AF26" s="19">
        <v>24.0534</v>
      </c>
      <c r="AG26" s="19">
        <v>25.494299999999999</v>
      </c>
      <c r="AH26" s="19">
        <v>24.069700000000001</v>
      </c>
      <c r="AI26" s="19">
        <v>24.244800000000001</v>
      </c>
      <c r="AJ26" s="19">
        <v>33.648899999999998</v>
      </c>
      <c r="AK26" s="19">
        <v>29.537299999999998</v>
      </c>
      <c r="AL26" s="19">
        <v>29.391100000000002</v>
      </c>
      <c r="AM26" s="19">
        <v>32.852400000000003</v>
      </c>
      <c r="AN26" s="19">
        <v>23.111000000000001</v>
      </c>
      <c r="AO26" s="19">
        <v>24.573599999999999</v>
      </c>
      <c r="AP26" s="19">
        <v>23.757400000000001</v>
      </c>
      <c r="AQ26" s="19">
        <v>25.642299999999999</v>
      </c>
      <c r="AR26" s="19">
        <v>28.890499999999999</v>
      </c>
      <c r="AS26" s="19">
        <v>30.523499999999999</v>
      </c>
      <c r="AT26" s="19">
        <v>30.301100000000002</v>
      </c>
      <c r="AU26" s="19">
        <v>28.217500000000001</v>
      </c>
      <c r="AV26" s="19">
        <v>27.0472</v>
      </c>
      <c r="AW26" s="19">
        <v>29.571400000000001</v>
      </c>
      <c r="AX26" s="19">
        <v>30.454499999999999</v>
      </c>
      <c r="AY26" s="19">
        <v>27.0687</v>
      </c>
      <c r="AZ26" s="19">
        <v>32.168199999999999</v>
      </c>
      <c r="BA26" s="19">
        <v>16.353899999999999</v>
      </c>
      <c r="BC26" s="11" t="str">
        <f t="shared" ca="1" si="6"/>
        <v>DAG1RDEPW</v>
      </c>
      <c r="BD26" s="11"/>
      <c r="BE26" s="11" t="str">
        <f t="shared" ref="BE26" ca="1" si="10">BC26</f>
        <v>DAG1RDEPW</v>
      </c>
    </row>
    <row r="27" spans="1:57" x14ac:dyDescent="0.3">
      <c r="A27" s="30" t="s">
        <v>58</v>
      </c>
      <c r="B27" s="27"/>
      <c r="C27" s="27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C27" s="11"/>
      <c r="BD27" s="11"/>
      <c r="BE27" s="11"/>
    </row>
    <row r="28" spans="1:57" ht="16.2" customHeight="1" x14ac:dyDescent="0.3">
      <c r="A28" s="31" t="s">
        <v>75</v>
      </c>
      <c r="B28" s="26" t="s">
        <v>36</v>
      </c>
      <c r="C28" s="23" t="s">
        <v>23</v>
      </c>
      <c r="D28" s="20">
        <v>5.4278000000000004</v>
      </c>
      <c r="E28" s="20">
        <v>4.2872000000000003</v>
      </c>
      <c r="F28" s="20">
        <v>6.5472999999999999</v>
      </c>
      <c r="G28" s="20">
        <v>4.2981999999999996</v>
      </c>
      <c r="H28" s="20">
        <v>5.4840999999999998</v>
      </c>
      <c r="I28" s="20">
        <v>5.7343000000000002</v>
      </c>
      <c r="J28" s="20">
        <v>5.7676999999999996</v>
      </c>
      <c r="K28" s="20">
        <v>5.8661000000000003</v>
      </c>
      <c r="L28" s="20">
        <v>5.5029000000000003</v>
      </c>
      <c r="M28" s="20">
        <v>6.0808</v>
      </c>
      <c r="N28" s="20">
        <v>6.2690000000000001</v>
      </c>
      <c r="O28" s="20">
        <v>6.3841999999999999</v>
      </c>
      <c r="P28" s="20">
        <v>0.99719999999999998</v>
      </c>
      <c r="Q28" s="20">
        <v>0.89849999999999997</v>
      </c>
      <c r="R28" s="20">
        <v>2.2892000000000001</v>
      </c>
      <c r="S28" s="20">
        <v>2.7515999999999998</v>
      </c>
      <c r="T28" s="20">
        <v>2.2017000000000002</v>
      </c>
      <c r="U28" s="20">
        <v>2.9037000000000002</v>
      </c>
      <c r="V28" s="19">
        <v>5.0308999999999999</v>
      </c>
      <c r="W28" s="19">
        <v>0.94169999999999998</v>
      </c>
      <c r="X28" s="19">
        <v>2.9870000000000001</v>
      </c>
      <c r="Y28" s="19">
        <v>2.9308000000000001</v>
      </c>
      <c r="Z28" s="19">
        <v>6.4623999999999997</v>
      </c>
      <c r="AA28" s="19">
        <v>0.57499999999999996</v>
      </c>
      <c r="AB28" s="19">
        <v>2.8254999999999999</v>
      </c>
      <c r="AC28" s="19">
        <v>4.5829000000000004</v>
      </c>
      <c r="AD28" s="19">
        <v>3.5836000000000001</v>
      </c>
      <c r="AE28" s="19">
        <v>0.99170000000000003</v>
      </c>
      <c r="AF28" s="19">
        <v>4.8002000000000002</v>
      </c>
      <c r="AG28" s="19">
        <v>4.2683</v>
      </c>
      <c r="AH28" s="19">
        <v>5.0502000000000002</v>
      </c>
      <c r="AI28" s="19">
        <v>0.53620000000000001</v>
      </c>
      <c r="AJ28" s="19">
        <v>2.754</v>
      </c>
      <c r="AK28" s="19">
        <v>4.8078000000000003</v>
      </c>
      <c r="AL28" s="19">
        <v>3.5695999999999999</v>
      </c>
      <c r="AM28" s="19">
        <v>1.1112</v>
      </c>
      <c r="AN28" s="19">
        <v>4.7606000000000002</v>
      </c>
      <c r="AO28" s="19">
        <v>4.6641000000000004</v>
      </c>
      <c r="AP28" s="19">
        <v>4.7104999999999997</v>
      </c>
      <c r="AQ28" s="19">
        <v>0.55279999999999996</v>
      </c>
      <c r="AR28" s="19">
        <v>2.2454999999999998</v>
      </c>
      <c r="AS28" s="19">
        <v>2.9161999999999999</v>
      </c>
      <c r="AT28" s="19">
        <v>4.6365999999999996</v>
      </c>
      <c r="AU28" s="19">
        <v>3.9142000000000001</v>
      </c>
      <c r="AV28" s="19">
        <v>3.7612999999999999</v>
      </c>
      <c r="AW28" s="19">
        <v>3.4565999999999999</v>
      </c>
      <c r="AX28" s="19">
        <v>6.8132000000000001</v>
      </c>
      <c r="AY28" s="19">
        <v>4.6694000000000004</v>
      </c>
      <c r="AZ28" s="19">
        <v>3.3489</v>
      </c>
      <c r="BA28" s="19">
        <v>1.5848</v>
      </c>
      <c r="BC28" s="11" t="str">
        <f ca="1">INDIRECT(ADDRESS(1, MATCH(MAX(D28:BA28),D28:BA28,0)+3, 4),TRUE)</f>
        <v>NGRPW</v>
      </c>
      <c r="BD28" s="11" t="str">
        <f ca="1">BC28</f>
        <v>NGRPW</v>
      </c>
      <c r="BE28" s="11"/>
    </row>
    <row r="29" spans="1:57" x14ac:dyDescent="0.3">
      <c r="A29" s="27"/>
      <c r="B29" s="27"/>
      <c r="C29" s="23" t="s">
        <v>84</v>
      </c>
      <c r="D29" s="20">
        <v>24.321100000000001</v>
      </c>
      <c r="E29" s="20">
        <v>21.884</v>
      </c>
      <c r="F29" s="20">
        <v>21.0306</v>
      </c>
      <c r="G29" s="20">
        <v>20.285</v>
      </c>
      <c r="H29" s="20">
        <v>22.9984</v>
      </c>
      <c r="I29" s="20">
        <v>22.8765</v>
      </c>
      <c r="J29" s="20">
        <v>19.996200000000002</v>
      </c>
      <c r="K29" s="20">
        <v>20.0382</v>
      </c>
      <c r="L29" s="20">
        <v>22.186</v>
      </c>
      <c r="M29" s="20">
        <v>22.808</v>
      </c>
      <c r="N29" s="20">
        <v>19.478899999999999</v>
      </c>
      <c r="O29" s="20">
        <v>18.907900000000001</v>
      </c>
      <c r="P29" s="20">
        <v>11.029199999999999</v>
      </c>
      <c r="Q29" s="20">
        <v>10.605499999999999</v>
      </c>
      <c r="R29" s="20">
        <v>22.315200000000001</v>
      </c>
      <c r="S29" s="20">
        <v>22.665099999999999</v>
      </c>
      <c r="T29" s="20">
        <v>24.8752</v>
      </c>
      <c r="U29" s="20">
        <v>23.625399999999999</v>
      </c>
      <c r="V29" s="19">
        <v>23.102599999999999</v>
      </c>
      <c r="W29" s="19">
        <v>23.704499999999999</v>
      </c>
      <c r="X29" s="19">
        <v>21.8278</v>
      </c>
      <c r="Y29" s="19">
        <v>21.819400000000002</v>
      </c>
      <c r="Z29" s="19">
        <v>22.105599999999999</v>
      </c>
      <c r="AA29" s="19">
        <v>21.808499999999999</v>
      </c>
      <c r="AB29" s="19">
        <v>25.327000000000002</v>
      </c>
      <c r="AC29" s="19">
        <v>21.324400000000001</v>
      </c>
      <c r="AD29" s="19">
        <v>27.561399999999999</v>
      </c>
      <c r="AE29" s="19">
        <v>22.138100000000001</v>
      </c>
      <c r="AF29" s="19">
        <v>21.2986</v>
      </c>
      <c r="AG29" s="19">
        <v>20.936699999999998</v>
      </c>
      <c r="AH29" s="19">
        <v>22.05</v>
      </c>
      <c r="AI29" s="19">
        <v>19.957000000000001</v>
      </c>
      <c r="AJ29" s="19">
        <v>25.8123</v>
      </c>
      <c r="AK29" s="19">
        <v>19.912600000000001</v>
      </c>
      <c r="AL29" s="19">
        <v>25.9483</v>
      </c>
      <c r="AM29" s="19">
        <v>21.625399999999999</v>
      </c>
      <c r="AN29" s="19">
        <v>22.525500000000001</v>
      </c>
      <c r="AO29" s="19">
        <v>19.651399999999999</v>
      </c>
      <c r="AP29" s="19">
        <v>20.668099999999999</v>
      </c>
      <c r="AQ29" s="19">
        <v>22.398700000000002</v>
      </c>
      <c r="AR29" s="19">
        <v>23.602499999999999</v>
      </c>
      <c r="AS29" s="19">
        <v>5.8940999999999999</v>
      </c>
      <c r="AT29" s="19">
        <v>25.297999999999998</v>
      </c>
      <c r="AU29" s="19">
        <v>5.6637000000000004</v>
      </c>
      <c r="AV29" s="19">
        <v>22.6586</v>
      </c>
      <c r="AW29" s="19">
        <v>23.213999999999999</v>
      </c>
      <c r="AX29" s="19">
        <v>23.9483</v>
      </c>
      <c r="AY29" s="19">
        <v>23.1022</v>
      </c>
      <c r="AZ29" s="19">
        <v>22.6022</v>
      </c>
      <c r="BA29" s="19">
        <v>6.6535000000000002</v>
      </c>
      <c r="BC29" s="11" t="str">
        <f ca="1">INDIRECT(ADDRESS(1, MATCH(MAX(D29:BA29),D29:BA29,0)+3, 4),TRUE)</f>
        <v>DAG1PW</v>
      </c>
      <c r="BD29" s="11"/>
      <c r="BE29" s="11" t="str">
        <f ca="1">BC29</f>
        <v>DAG1PW</v>
      </c>
    </row>
    <row r="30" spans="1:57" x14ac:dyDescent="0.3">
      <c r="A30" s="27"/>
      <c r="B30" s="26" t="s">
        <v>49</v>
      </c>
      <c r="C30" s="23" t="s">
        <v>23</v>
      </c>
      <c r="D30" s="20">
        <v>11.4727</v>
      </c>
      <c r="E30" s="20">
        <v>13.047499999999999</v>
      </c>
      <c r="F30" s="20">
        <v>14.6837</v>
      </c>
      <c r="G30" s="20">
        <v>14.1799</v>
      </c>
      <c r="H30" s="20">
        <v>12.194599999999999</v>
      </c>
      <c r="I30" s="20">
        <v>12.363099999999999</v>
      </c>
      <c r="J30" s="20">
        <v>13.101699999999999</v>
      </c>
      <c r="K30" s="20">
        <v>13.759</v>
      </c>
      <c r="L30" s="20">
        <v>12.176500000000001</v>
      </c>
      <c r="M30" s="20">
        <v>12.688000000000001</v>
      </c>
      <c r="N30" s="20">
        <v>14.2339</v>
      </c>
      <c r="O30" s="20">
        <v>13.894399999999999</v>
      </c>
      <c r="P30" s="20">
        <v>2.6396999999999999</v>
      </c>
      <c r="Q30" s="20">
        <v>1.5438000000000001</v>
      </c>
      <c r="R30" s="20">
        <v>5.7149000000000001</v>
      </c>
      <c r="S30" s="20">
        <v>5.4927999999999999</v>
      </c>
      <c r="T30" s="20">
        <v>5.6283000000000003</v>
      </c>
      <c r="U30" s="20">
        <v>5.4874000000000001</v>
      </c>
      <c r="V30" s="19">
        <v>9.6486000000000001</v>
      </c>
      <c r="W30" s="19">
        <v>11.167400000000001</v>
      </c>
      <c r="X30" s="19">
        <v>5.6227999999999998</v>
      </c>
      <c r="Y30" s="19">
        <v>5.6120000000000001</v>
      </c>
      <c r="Z30" s="19">
        <v>12.7845</v>
      </c>
      <c r="AA30" s="19">
        <v>13.5558</v>
      </c>
      <c r="AB30" s="19">
        <v>5.4638</v>
      </c>
      <c r="AC30" s="19">
        <v>5.1623999999999999</v>
      </c>
      <c r="AD30" s="19">
        <v>10.0449</v>
      </c>
      <c r="AE30" s="19">
        <v>14.8756</v>
      </c>
      <c r="AF30" s="19">
        <v>10.815099999999999</v>
      </c>
      <c r="AG30" s="19">
        <v>11.389200000000001</v>
      </c>
      <c r="AH30" s="19">
        <v>11.631399999999999</v>
      </c>
      <c r="AI30" s="19">
        <v>14.252599999999999</v>
      </c>
      <c r="AJ30" s="19">
        <v>5.1712999999999996</v>
      </c>
      <c r="AK30" s="19">
        <v>5.5378999999999996</v>
      </c>
      <c r="AL30" s="19">
        <v>9.0284999999999993</v>
      </c>
      <c r="AM30" s="19">
        <v>13.770300000000001</v>
      </c>
      <c r="AN30" s="19">
        <v>11.158099999999999</v>
      </c>
      <c r="AO30" s="19">
        <v>10.462999999999999</v>
      </c>
      <c r="AP30" s="19">
        <v>12.3879</v>
      </c>
      <c r="AQ30" s="19">
        <v>14.8485</v>
      </c>
      <c r="AR30" s="19">
        <v>6.2458</v>
      </c>
      <c r="AS30" s="19">
        <v>5.5198</v>
      </c>
      <c r="AT30" s="19">
        <v>10.185700000000001</v>
      </c>
      <c r="AU30" s="19">
        <v>8.9231999999999996</v>
      </c>
      <c r="AV30" s="19">
        <v>4.7831999999999999</v>
      </c>
      <c r="AW30" s="19">
        <v>5.1787000000000001</v>
      </c>
      <c r="AX30" s="19">
        <v>12.4718</v>
      </c>
      <c r="AY30" s="19">
        <v>10.745100000000001</v>
      </c>
      <c r="AZ30" s="19">
        <v>8.6912000000000003</v>
      </c>
      <c r="BA30" s="19">
        <v>3.8336000000000001</v>
      </c>
      <c r="BC30" s="11" t="str">
        <f ca="1">INDIRECT(ADDRESS(1, MATCH(MAX(D30:BA30),D30:BA30,0)+3, 4),TRUE)</f>
        <v>DAG1DPW</v>
      </c>
      <c r="BD30" s="11" t="str">
        <f ca="1">BC30</f>
        <v>DAG1DPW</v>
      </c>
      <c r="BE30" s="11"/>
    </row>
    <row r="31" spans="1:57" x14ac:dyDescent="0.3">
      <c r="A31" s="27"/>
      <c r="B31" s="27"/>
      <c r="C31" s="23" t="s">
        <v>84</v>
      </c>
      <c r="D31" s="20">
        <v>53.5687</v>
      </c>
      <c r="E31" s="20">
        <v>58.173200000000001</v>
      </c>
      <c r="F31" s="20">
        <v>45.719299999999997</v>
      </c>
      <c r="G31" s="20">
        <v>50.991999999999997</v>
      </c>
      <c r="H31" s="20">
        <v>54.841700000000003</v>
      </c>
      <c r="I31" s="20">
        <v>57.106000000000002</v>
      </c>
      <c r="J31" s="20">
        <v>46.354900000000001</v>
      </c>
      <c r="K31" s="20">
        <v>45.894599999999997</v>
      </c>
      <c r="L31" s="20">
        <v>55.708399999999997</v>
      </c>
      <c r="M31" s="20">
        <v>57.082799999999999</v>
      </c>
      <c r="N31" s="20">
        <v>53.792400000000001</v>
      </c>
      <c r="O31" s="20">
        <v>49.717100000000002</v>
      </c>
      <c r="P31" s="20">
        <v>28.349900000000002</v>
      </c>
      <c r="Q31" s="20">
        <v>30.8857</v>
      </c>
      <c r="R31" s="20">
        <v>58.866500000000002</v>
      </c>
      <c r="S31" s="20">
        <v>54.906700000000001</v>
      </c>
      <c r="T31" s="20">
        <v>59.689900000000002</v>
      </c>
      <c r="U31" s="20">
        <v>58.595700000000001</v>
      </c>
      <c r="V31" s="19">
        <v>53.184100000000001</v>
      </c>
      <c r="W31" s="19">
        <v>61.921700000000001</v>
      </c>
      <c r="X31" s="19">
        <v>53.270800000000001</v>
      </c>
      <c r="Y31" s="19">
        <v>50.849400000000003</v>
      </c>
      <c r="Z31" s="19">
        <v>46.075299999999999</v>
      </c>
      <c r="AA31" s="19">
        <v>48.590299999999999</v>
      </c>
      <c r="AB31" s="19">
        <v>56.152000000000001</v>
      </c>
      <c r="AC31" s="19">
        <v>57.513500000000001</v>
      </c>
      <c r="AD31" s="19">
        <v>61.162199999999999</v>
      </c>
      <c r="AE31" s="19">
        <v>54.328299999999999</v>
      </c>
      <c r="AF31" s="19">
        <v>47.028500000000001</v>
      </c>
      <c r="AG31" s="19">
        <v>47.353400000000001</v>
      </c>
      <c r="AH31" s="19">
        <v>43.655700000000003</v>
      </c>
      <c r="AI31" s="19">
        <v>42.186</v>
      </c>
      <c r="AJ31" s="19">
        <v>59.340499999999999</v>
      </c>
      <c r="AK31" s="19">
        <v>59.628</v>
      </c>
      <c r="AL31" s="19">
        <v>59.887700000000002</v>
      </c>
      <c r="AM31" s="19">
        <v>62.168399999999998</v>
      </c>
      <c r="AN31" s="19">
        <v>46.674500000000002</v>
      </c>
      <c r="AO31" s="19">
        <v>44.786000000000001</v>
      </c>
      <c r="AP31" s="19">
        <v>46.4741</v>
      </c>
      <c r="AQ31" s="19">
        <v>44.652299999999997</v>
      </c>
      <c r="AR31" s="19">
        <v>57.880600000000001</v>
      </c>
      <c r="AS31" s="19">
        <v>54.353900000000003</v>
      </c>
      <c r="AT31" s="19">
        <v>52.767000000000003</v>
      </c>
      <c r="AU31" s="19">
        <v>57.577300000000001</v>
      </c>
      <c r="AV31" s="19">
        <v>57.068100000000001</v>
      </c>
      <c r="AW31" s="19">
        <v>57.003100000000003</v>
      </c>
      <c r="AX31" s="19">
        <v>54.207900000000002</v>
      </c>
      <c r="AY31" s="19">
        <v>55.470100000000002</v>
      </c>
      <c r="AZ31" s="19">
        <v>50.404299999999999</v>
      </c>
      <c r="BA31" s="19">
        <v>15.966200000000001</v>
      </c>
      <c r="BC31" s="11" t="str">
        <f ca="1">INDIRECT(ADDRESS(1, MATCH(MAX(D31:BA31),D31:BA31,0)+3, 4),TRUE)</f>
        <v>DAG2DPW</v>
      </c>
      <c r="BD31" s="11"/>
      <c r="BE31" s="11" t="str">
        <f ca="1">BC31</f>
        <v>DAG2DPW</v>
      </c>
    </row>
    <row r="32" spans="1:57" x14ac:dyDescent="0.3">
      <c r="B32" s="19"/>
      <c r="C32" s="2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BC32" s="11"/>
      <c r="BD32" s="11"/>
      <c r="BE32" s="11"/>
    </row>
    <row r="33" spans="1:57" ht="16.2" customHeight="1" x14ac:dyDescent="0.3">
      <c r="A33" s="38" t="s">
        <v>76</v>
      </c>
      <c r="B33" s="26" t="s">
        <v>36</v>
      </c>
      <c r="C33" s="23" t="s">
        <v>23</v>
      </c>
      <c r="D33" s="20">
        <v>5.1768000000000001</v>
      </c>
      <c r="E33" s="20">
        <v>4.1452999999999998</v>
      </c>
      <c r="F33" s="20">
        <v>7.1489000000000003</v>
      </c>
      <c r="G33" s="20">
        <v>4.0141</v>
      </c>
      <c r="H33" s="20">
        <v>5.1201999999999996</v>
      </c>
      <c r="I33" s="20">
        <v>5.8291000000000004</v>
      </c>
      <c r="J33" s="20">
        <v>6.3129999999999997</v>
      </c>
      <c r="K33" s="20">
        <v>6.2195999999999998</v>
      </c>
      <c r="L33" s="20">
        <v>5.2138</v>
      </c>
      <c r="M33" s="20">
        <v>6.1481000000000003</v>
      </c>
      <c r="N33" s="20">
        <v>6.6985000000000001</v>
      </c>
      <c r="O33" s="20">
        <v>6.6803999999999997</v>
      </c>
      <c r="P33" s="20">
        <v>1.1486000000000001</v>
      </c>
      <c r="Q33" s="20">
        <v>0.86799999999999999</v>
      </c>
      <c r="R33" s="20">
        <v>2.3142</v>
      </c>
      <c r="S33" s="20">
        <v>2.9245000000000001</v>
      </c>
      <c r="T33" s="20">
        <v>2.0954999999999999</v>
      </c>
      <c r="U33" s="20">
        <v>2.8454000000000002</v>
      </c>
      <c r="V33" s="19">
        <v>4.9794999999999998</v>
      </c>
      <c r="W33" s="19">
        <v>0.99309999999999998</v>
      </c>
      <c r="X33" s="19">
        <v>3.0703</v>
      </c>
      <c r="Y33" s="19">
        <v>2.9891000000000001</v>
      </c>
      <c r="Z33" s="19">
        <v>6.4855</v>
      </c>
      <c r="AA33" s="19">
        <v>0.59730000000000005</v>
      </c>
      <c r="AB33" s="19">
        <v>2.3454999999999999</v>
      </c>
      <c r="AC33" s="19">
        <v>4.6307999999999998</v>
      </c>
      <c r="AD33" s="19">
        <v>4.1573000000000002</v>
      </c>
      <c r="AE33" s="19">
        <v>0.96950000000000003</v>
      </c>
      <c r="AF33" s="19">
        <v>4.7897999999999996</v>
      </c>
      <c r="AG33" s="19">
        <v>4.8404999999999996</v>
      </c>
      <c r="AH33" s="19">
        <v>5.1154000000000002</v>
      </c>
      <c r="AI33" s="19">
        <v>0.61950000000000005</v>
      </c>
      <c r="AJ33" s="19">
        <v>2.3620999999999999</v>
      </c>
      <c r="AK33" s="19">
        <v>4.5717999999999996</v>
      </c>
      <c r="AL33" s="19">
        <v>3.8963000000000001</v>
      </c>
      <c r="AM33" s="19">
        <v>1.0028999999999999</v>
      </c>
      <c r="AN33" s="19">
        <v>4.5682</v>
      </c>
      <c r="AO33" s="19">
        <v>4.8876999999999997</v>
      </c>
      <c r="AP33" s="19">
        <v>4.8472999999999997</v>
      </c>
      <c r="AQ33" s="19">
        <v>0.6028</v>
      </c>
      <c r="AR33" s="19">
        <v>1.5747</v>
      </c>
      <c r="AS33" s="19">
        <v>2.7753000000000001</v>
      </c>
      <c r="AT33" s="19">
        <v>4.9793000000000003</v>
      </c>
      <c r="AU33" s="19">
        <v>3.8239000000000001</v>
      </c>
      <c r="AV33" s="19">
        <v>2.7044999999999999</v>
      </c>
      <c r="AW33" s="19">
        <v>3.7357</v>
      </c>
      <c r="AX33" s="19">
        <v>5.9710000000000001</v>
      </c>
      <c r="AY33" s="19">
        <v>4.0441000000000003</v>
      </c>
      <c r="AZ33" s="19">
        <v>2.3435999999999999</v>
      </c>
      <c r="BA33" s="19">
        <v>0.99970000000000003</v>
      </c>
      <c r="BC33" s="11" t="str">
        <f ca="1">INDIRECT(ADDRESS(1, MATCH(MAX(D33:BA33),D33:BA33,0)+3, 4),TRUE)</f>
        <v>MIOAREPW</v>
      </c>
      <c r="BD33" s="11" t="str">
        <f t="shared" ref="BD33" ca="1" si="11">BC33</f>
        <v>MIOAREPW</v>
      </c>
      <c r="BE33" s="11"/>
    </row>
    <row r="34" spans="1:57" x14ac:dyDescent="0.3">
      <c r="A34" s="27"/>
      <c r="B34" s="27"/>
      <c r="C34" s="23" t="s">
        <v>84</v>
      </c>
      <c r="D34" s="20">
        <v>22.9255</v>
      </c>
      <c r="E34" s="20">
        <v>23.558700000000002</v>
      </c>
      <c r="F34" s="20">
        <v>22.306799999999999</v>
      </c>
      <c r="G34" s="20">
        <v>21.415299999999998</v>
      </c>
      <c r="H34" s="20">
        <v>22.486000000000001</v>
      </c>
      <c r="I34" s="20">
        <v>22.2057</v>
      </c>
      <c r="J34" s="20">
        <v>18.533000000000001</v>
      </c>
      <c r="K34" s="20">
        <v>19.9879</v>
      </c>
      <c r="L34" s="20">
        <v>25.241800000000001</v>
      </c>
      <c r="M34" s="20">
        <v>22.876000000000001</v>
      </c>
      <c r="N34" s="20">
        <v>22.317299999999999</v>
      </c>
      <c r="O34" s="20">
        <v>23.446200000000001</v>
      </c>
      <c r="P34" s="20">
        <v>11.0443</v>
      </c>
      <c r="Q34" s="20">
        <v>10.7096</v>
      </c>
      <c r="R34" s="20">
        <v>23.358799999999999</v>
      </c>
      <c r="S34" s="20">
        <v>24.671099999999999</v>
      </c>
      <c r="T34" s="20">
        <v>23.3796</v>
      </c>
      <c r="U34" s="20">
        <v>24.308599999999998</v>
      </c>
      <c r="V34" s="19">
        <v>24.0045</v>
      </c>
      <c r="W34" s="19">
        <v>23.517099999999999</v>
      </c>
      <c r="X34" s="19">
        <v>20.621700000000001</v>
      </c>
      <c r="Y34" s="19">
        <v>20.982099999999999</v>
      </c>
      <c r="Z34" s="19">
        <v>22.321400000000001</v>
      </c>
      <c r="AA34" s="19">
        <v>22.040199999999999</v>
      </c>
      <c r="AB34" s="19">
        <v>23.5337</v>
      </c>
      <c r="AC34" s="19">
        <v>22.0855</v>
      </c>
      <c r="AD34" s="19">
        <v>24.344000000000001</v>
      </c>
      <c r="AE34" s="19">
        <v>21.439699999999998</v>
      </c>
      <c r="AF34" s="19">
        <v>21.8187</v>
      </c>
      <c r="AG34" s="19">
        <v>21.3903</v>
      </c>
      <c r="AH34" s="19">
        <v>22.1966</v>
      </c>
      <c r="AI34" s="19">
        <v>20.599900000000002</v>
      </c>
      <c r="AJ34" s="19">
        <v>23.5441</v>
      </c>
      <c r="AK34" s="19">
        <v>20.529299999999999</v>
      </c>
      <c r="AL34" s="19">
        <v>23.769100000000002</v>
      </c>
      <c r="AM34" s="19">
        <v>21.832699999999999</v>
      </c>
      <c r="AN34" s="19">
        <v>21.699200000000001</v>
      </c>
      <c r="AO34" s="19">
        <v>23.109100000000002</v>
      </c>
      <c r="AP34" s="19">
        <v>21.378499999999999</v>
      </c>
      <c r="AQ34" s="19">
        <v>21.314699999999998</v>
      </c>
      <c r="AR34" s="19">
        <v>24.968900000000001</v>
      </c>
      <c r="AS34" s="19">
        <v>5.9058999999999999</v>
      </c>
      <c r="AT34" s="19">
        <v>22.427700000000002</v>
      </c>
      <c r="AU34" s="19">
        <v>5.2439</v>
      </c>
      <c r="AV34" s="19">
        <v>22.851099999999999</v>
      </c>
      <c r="AW34" s="19">
        <v>23.350100000000001</v>
      </c>
      <c r="AX34" s="19">
        <v>23.272300000000001</v>
      </c>
      <c r="AY34" s="19">
        <v>23.8066</v>
      </c>
      <c r="AZ34" s="19">
        <v>22.4636</v>
      </c>
      <c r="BA34" s="19">
        <v>9.2098999999999993</v>
      </c>
      <c r="BC34" s="11" t="str">
        <f ca="1">INDIRECT(ADDRESS(1, MATCH(MAX(D34:BA34),D34:BA34,0)+3, 4),TRUE)</f>
        <v>DAG2EPW</v>
      </c>
      <c r="BD34" s="11"/>
      <c r="BE34" s="11" t="str">
        <f t="shared" ref="BE34" ca="1" si="12">BC34</f>
        <v>DAG2EPW</v>
      </c>
    </row>
    <row r="35" spans="1:57" x14ac:dyDescent="0.3">
      <c r="A35" s="27"/>
      <c r="B35" s="26" t="s">
        <v>49</v>
      </c>
      <c r="C35" s="23" t="s">
        <v>23</v>
      </c>
      <c r="D35" s="20">
        <v>12.6424</v>
      </c>
      <c r="E35" s="20">
        <v>12.8826</v>
      </c>
      <c r="F35" s="20">
        <v>15.4552</v>
      </c>
      <c r="G35" s="20">
        <v>16.027799999999999</v>
      </c>
      <c r="H35" s="20">
        <v>13.2509</v>
      </c>
      <c r="I35" s="20">
        <v>11.782999999999999</v>
      </c>
      <c r="J35" s="20">
        <v>12.773099999999999</v>
      </c>
      <c r="K35" s="20">
        <v>13.0457</v>
      </c>
      <c r="L35" s="20">
        <v>12.214399999999999</v>
      </c>
      <c r="M35" s="20">
        <v>12.700200000000001</v>
      </c>
      <c r="N35" s="20">
        <v>15.7447</v>
      </c>
      <c r="O35" s="20">
        <v>15.159599999999999</v>
      </c>
      <c r="P35" s="20">
        <v>3.8513000000000002</v>
      </c>
      <c r="Q35" s="20">
        <v>1.9068000000000001</v>
      </c>
      <c r="R35" s="20">
        <v>5.5198999999999998</v>
      </c>
      <c r="S35" s="20">
        <v>5.8503999999999996</v>
      </c>
      <c r="T35" s="20">
        <v>5.3357000000000001</v>
      </c>
      <c r="U35" s="20">
        <v>5.2274000000000003</v>
      </c>
      <c r="V35" s="19">
        <v>11.0641</v>
      </c>
      <c r="W35" s="19">
        <v>11.3927</v>
      </c>
      <c r="X35" s="19">
        <v>5.6986999999999997</v>
      </c>
      <c r="Y35" s="19">
        <v>5.7961999999999998</v>
      </c>
      <c r="Z35" s="19">
        <v>14.810600000000001</v>
      </c>
      <c r="AA35" s="19">
        <v>13.1465</v>
      </c>
      <c r="AB35" s="19">
        <v>5.1731999999999996</v>
      </c>
      <c r="AC35" s="19">
        <v>4.8699000000000003</v>
      </c>
      <c r="AD35" s="19">
        <v>9.8556000000000008</v>
      </c>
      <c r="AE35" s="19">
        <v>13.8352</v>
      </c>
      <c r="AF35" s="19">
        <v>10.741</v>
      </c>
      <c r="AG35" s="19">
        <v>10.676</v>
      </c>
      <c r="AH35" s="19">
        <v>11.0717</v>
      </c>
      <c r="AI35" s="19">
        <v>14.684200000000001</v>
      </c>
      <c r="AJ35" s="19">
        <v>4.7778</v>
      </c>
      <c r="AK35" s="19">
        <v>4.4961000000000002</v>
      </c>
      <c r="AL35" s="19">
        <v>9.9710999999999999</v>
      </c>
      <c r="AM35" s="19">
        <v>14.2</v>
      </c>
      <c r="AN35" s="19">
        <v>10.6724</v>
      </c>
      <c r="AO35" s="19">
        <v>10.676</v>
      </c>
      <c r="AP35" s="19">
        <v>11.8065</v>
      </c>
      <c r="AQ35" s="19">
        <v>14.9894</v>
      </c>
      <c r="AR35" s="19">
        <v>5.3520000000000003</v>
      </c>
      <c r="AS35" s="19">
        <v>5.9207999999999998</v>
      </c>
      <c r="AT35" s="19">
        <v>10.819000000000001</v>
      </c>
      <c r="AU35" s="19">
        <v>11.418100000000001</v>
      </c>
      <c r="AV35" s="19">
        <v>6.2962999999999996</v>
      </c>
      <c r="AW35" s="19">
        <v>5.2545000000000002</v>
      </c>
      <c r="AX35" s="19">
        <v>14.509499999999999</v>
      </c>
      <c r="AY35" s="19">
        <v>10.796900000000001</v>
      </c>
      <c r="AZ35" s="19">
        <v>5.7603999999999997</v>
      </c>
      <c r="BA35" s="19">
        <v>4.5579000000000001</v>
      </c>
      <c r="BC35" s="11" t="str">
        <f ca="1">INDIRECT(ADDRESS(1, MATCH(MAX(D35:BA35),D35:BA35,0)+3, 4),TRUE)</f>
        <v>MIOARDEPW</v>
      </c>
      <c r="BD35" s="11" t="str">
        <f t="shared" ref="BD35" ca="1" si="13">BC35</f>
        <v>MIOARDEPW</v>
      </c>
      <c r="BE35" s="11"/>
    </row>
    <row r="36" spans="1:57" x14ac:dyDescent="0.3">
      <c r="A36" s="27"/>
      <c r="B36" s="27"/>
      <c r="C36" s="23" t="s">
        <v>84</v>
      </c>
      <c r="D36" s="20">
        <v>60.237000000000002</v>
      </c>
      <c r="E36" s="20">
        <v>55.145099999999999</v>
      </c>
      <c r="F36" s="20">
        <v>50.378100000000003</v>
      </c>
      <c r="G36" s="20">
        <v>49.164700000000003</v>
      </c>
      <c r="H36" s="20">
        <v>59.5762</v>
      </c>
      <c r="I36" s="20">
        <v>57.680199999999999</v>
      </c>
      <c r="J36" s="20">
        <v>46.963500000000003</v>
      </c>
      <c r="K36" s="20">
        <v>45.159700000000001</v>
      </c>
      <c r="L36" s="20">
        <v>56.163499999999999</v>
      </c>
      <c r="M36" s="20">
        <v>58.310699999999997</v>
      </c>
      <c r="N36" s="20">
        <v>53.075800000000001</v>
      </c>
      <c r="O36" s="20">
        <v>54.104999999999997</v>
      </c>
      <c r="P36" s="20">
        <v>29.1768</v>
      </c>
      <c r="Q36" s="20">
        <v>34.110799999999998</v>
      </c>
      <c r="R36" s="20">
        <v>61.970500000000001</v>
      </c>
      <c r="S36" s="20">
        <v>55.632599999999996</v>
      </c>
      <c r="T36" s="20">
        <v>52.311999999999998</v>
      </c>
      <c r="U36" s="20">
        <v>61.2879</v>
      </c>
      <c r="V36" s="19">
        <v>56.282600000000002</v>
      </c>
      <c r="W36" s="19">
        <v>56.678100000000001</v>
      </c>
      <c r="X36" s="19">
        <v>50.589399999999998</v>
      </c>
      <c r="Y36" s="19">
        <v>53.52</v>
      </c>
      <c r="Z36" s="19">
        <v>52.474499999999999</v>
      </c>
      <c r="AA36" s="19">
        <v>52.420299999999997</v>
      </c>
      <c r="AB36" s="19">
        <v>59.245699999999999</v>
      </c>
      <c r="AC36" s="19">
        <v>55.930500000000002</v>
      </c>
      <c r="AD36" s="19">
        <v>56.613100000000003</v>
      </c>
      <c r="AE36" s="19">
        <v>58.135199999999998</v>
      </c>
      <c r="AF36" s="19">
        <v>48.035800000000002</v>
      </c>
      <c r="AG36" s="19">
        <v>42.113900000000001</v>
      </c>
      <c r="AH36" s="19">
        <v>48.810499999999998</v>
      </c>
      <c r="AI36" s="19">
        <v>44.694000000000003</v>
      </c>
      <c r="AJ36" s="19">
        <v>53.173299999999998</v>
      </c>
      <c r="AK36" s="19">
        <v>60.014899999999997</v>
      </c>
      <c r="AL36" s="19">
        <v>54.7821</v>
      </c>
      <c r="AM36" s="19">
        <v>55.437600000000003</v>
      </c>
      <c r="AN36" s="19">
        <v>45.105600000000003</v>
      </c>
      <c r="AO36" s="19">
        <v>46.1419</v>
      </c>
      <c r="AP36" s="19">
        <v>46.501399999999997</v>
      </c>
      <c r="AQ36" s="19">
        <v>47.176499999999997</v>
      </c>
      <c r="AR36" s="19">
        <v>54.971699999999998</v>
      </c>
      <c r="AS36" s="19">
        <v>57.111400000000003</v>
      </c>
      <c r="AT36" s="19">
        <v>57.607999999999997</v>
      </c>
      <c r="AU36" s="19">
        <v>58.189399999999999</v>
      </c>
      <c r="AV36" s="19">
        <v>53.409500000000001</v>
      </c>
      <c r="AW36" s="19">
        <v>57.723599999999998</v>
      </c>
      <c r="AX36" s="19">
        <v>50.493499999999997</v>
      </c>
      <c r="AY36" s="19">
        <v>51.728900000000003</v>
      </c>
      <c r="AZ36" s="19">
        <v>47.484400000000001</v>
      </c>
      <c r="BA36" s="19">
        <v>27.5609</v>
      </c>
      <c r="BC36" s="11" t="str">
        <f ca="1">INDIRECT(ADDRESS(1, MATCH(MAX(D36:BA36),D36:BA36,0)+3, 4),TRUE)</f>
        <v>BCSM</v>
      </c>
      <c r="BD36" s="11"/>
      <c r="BE36" s="11" t="str">
        <f t="shared" ref="BE36" ca="1" si="14">BC36</f>
        <v>BCSM</v>
      </c>
    </row>
    <row r="37" spans="1:57" x14ac:dyDescent="0.3">
      <c r="A37" s="30" t="s">
        <v>59</v>
      </c>
      <c r="B37" s="27"/>
      <c r="C37" s="27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C37" s="11"/>
      <c r="BD37" s="11"/>
      <c r="BE37" s="11"/>
    </row>
    <row r="38" spans="1:57" ht="16.2" customHeight="1" x14ac:dyDescent="0.3">
      <c r="A38" s="31" t="s">
        <v>75</v>
      </c>
      <c r="B38" s="26" t="s">
        <v>36</v>
      </c>
      <c r="C38" s="23" t="s">
        <v>23</v>
      </c>
      <c r="D38" s="20">
        <v>10.316000000000001</v>
      </c>
      <c r="E38" s="20">
        <v>4.3841999999999999</v>
      </c>
      <c r="F38" s="20">
        <v>12.0581</v>
      </c>
      <c r="G38" s="20">
        <v>4.5279999999999996</v>
      </c>
      <c r="H38" s="20">
        <v>10.2303</v>
      </c>
      <c r="I38" s="20">
        <v>10.854200000000001</v>
      </c>
      <c r="J38" s="20">
        <v>11.3245</v>
      </c>
      <c r="K38" s="20">
        <v>10.8492</v>
      </c>
      <c r="L38" s="20">
        <v>10.3225</v>
      </c>
      <c r="M38" s="20">
        <v>11.444599999999999</v>
      </c>
      <c r="N38" s="20">
        <v>11.3856</v>
      </c>
      <c r="O38" s="20">
        <v>10.9678</v>
      </c>
      <c r="P38" s="20">
        <v>3.0238999999999998</v>
      </c>
      <c r="Q38" s="20">
        <v>1.5616000000000001</v>
      </c>
      <c r="R38" s="20">
        <v>5.2239000000000004</v>
      </c>
      <c r="S38" s="20">
        <v>5.27</v>
      </c>
      <c r="T38" s="20">
        <v>5.0621999999999998</v>
      </c>
      <c r="U38" s="20">
        <v>5.3011999999999997</v>
      </c>
      <c r="V38" s="19">
        <v>9.2070000000000007</v>
      </c>
      <c r="W38" s="19">
        <v>1.0640000000000001</v>
      </c>
      <c r="X38" s="19">
        <v>6.2237</v>
      </c>
      <c r="Y38" s="19">
        <v>6.1007999999999996</v>
      </c>
      <c r="Z38" s="19">
        <v>11.4276</v>
      </c>
      <c r="AA38" s="19">
        <v>0.5806</v>
      </c>
      <c r="AB38" s="19">
        <v>5.7470999999999997</v>
      </c>
      <c r="AC38" s="19">
        <v>7.9321000000000002</v>
      </c>
      <c r="AD38" s="19">
        <v>8.7213999999999992</v>
      </c>
      <c r="AE38" s="19">
        <v>1.0931</v>
      </c>
      <c r="AF38" s="19">
        <v>8.7477</v>
      </c>
      <c r="AG38" s="19">
        <v>8.4456000000000007</v>
      </c>
      <c r="AH38" s="19">
        <v>8.6357999999999997</v>
      </c>
      <c r="AI38" s="19">
        <v>0.63890000000000002</v>
      </c>
      <c r="AJ38" s="19">
        <v>5.7797000000000001</v>
      </c>
      <c r="AK38" s="19">
        <v>7.8357000000000001</v>
      </c>
      <c r="AL38" s="19">
        <v>8.0911000000000008</v>
      </c>
      <c r="AM38" s="19">
        <v>0.98199999999999998</v>
      </c>
      <c r="AN38" s="19">
        <v>9.0386000000000006</v>
      </c>
      <c r="AO38" s="19">
        <v>8.8080999999999996</v>
      </c>
      <c r="AP38" s="19">
        <v>8.2489000000000008</v>
      </c>
      <c r="AQ38" s="19">
        <v>0.5806</v>
      </c>
      <c r="AR38" s="19">
        <v>5.5007999999999999</v>
      </c>
      <c r="AS38" s="19">
        <v>6.6603000000000003</v>
      </c>
      <c r="AT38" s="19">
        <v>8.3537999999999997</v>
      </c>
      <c r="AU38" s="19">
        <v>7.7007000000000003</v>
      </c>
      <c r="AV38" s="19">
        <v>6.3335999999999997</v>
      </c>
      <c r="AW38" s="19">
        <v>5.3304</v>
      </c>
      <c r="AX38" s="19">
        <v>11.6729</v>
      </c>
      <c r="AY38" s="19">
        <v>8.0230999999999995</v>
      </c>
      <c r="AZ38" s="19">
        <v>6.2439</v>
      </c>
      <c r="BA38" s="19">
        <v>2.9590000000000001</v>
      </c>
      <c r="BC38" s="11" t="str">
        <f ca="1">INDIRECT(ADDRESS(1, MATCH(MAX(D38:BA38),D38:BA38,0)+3, 4),TRUE)</f>
        <v>MIOAREPW</v>
      </c>
      <c r="BD38" s="11" t="str">
        <f ca="1">BC38</f>
        <v>MIOAREPW</v>
      </c>
      <c r="BE38" s="11"/>
    </row>
    <row r="39" spans="1:57" x14ac:dyDescent="0.3">
      <c r="A39" s="27"/>
      <c r="B39" s="27"/>
      <c r="C39" s="23" t="s">
        <v>84</v>
      </c>
      <c r="D39" s="20">
        <v>36.120199999999997</v>
      </c>
      <c r="E39" s="20">
        <v>38.581299999999999</v>
      </c>
      <c r="F39" s="20">
        <v>37.658099999999997</v>
      </c>
      <c r="G39" s="20">
        <v>39.267499999999998</v>
      </c>
      <c r="H39" s="20">
        <v>41.265599999999999</v>
      </c>
      <c r="I39" s="20">
        <v>41.183700000000002</v>
      </c>
      <c r="J39" s="20">
        <v>34.219299999999997</v>
      </c>
      <c r="K39" s="20">
        <v>33.4636</v>
      </c>
      <c r="L39" s="20">
        <v>39.558</v>
      </c>
      <c r="M39" s="20">
        <v>39.128999999999998</v>
      </c>
      <c r="N39" s="20">
        <v>39.679600000000001</v>
      </c>
      <c r="O39" s="20">
        <v>37.790100000000002</v>
      </c>
      <c r="P39" s="20">
        <v>20.48</v>
      </c>
      <c r="Q39" s="20">
        <v>21.716999999999999</v>
      </c>
      <c r="R39" s="20">
        <v>37.906799999999997</v>
      </c>
      <c r="S39" s="20">
        <v>39.672800000000002</v>
      </c>
      <c r="T39" s="20">
        <v>38.3095</v>
      </c>
      <c r="U39" s="20">
        <v>39.914400000000001</v>
      </c>
      <c r="V39" s="19">
        <v>38.504600000000003</v>
      </c>
      <c r="W39" s="19">
        <v>39.468699999999998</v>
      </c>
      <c r="X39" s="19">
        <v>37.051200000000001</v>
      </c>
      <c r="Y39" s="19">
        <v>38.051000000000002</v>
      </c>
      <c r="Z39" s="19">
        <v>40.325000000000003</v>
      </c>
      <c r="AA39" s="19">
        <v>38.419199999999996</v>
      </c>
      <c r="AB39" s="19">
        <v>44.156199999999998</v>
      </c>
      <c r="AC39" s="19">
        <v>37.5246</v>
      </c>
      <c r="AD39" s="19">
        <v>43.735399999999998</v>
      </c>
      <c r="AE39" s="19">
        <v>36.042499999999997</v>
      </c>
      <c r="AF39" s="19">
        <v>35.121699999999997</v>
      </c>
      <c r="AG39" s="19">
        <v>35.438600000000001</v>
      </c>
      <c r="AH39" s="19">
        <v>35.493200000000002</v>
      </c>
      <c r="AI39" s="19">
        <v>35.727600000000002</v>
      </c>
      <c r="AJ39" s="19">
        <v>42.265900000000002</v>
      </c>
      <c r="AK39" s="19">
        <v>40.855800000000002</v>
      </c>
      <c r="AL39" s="19">
        <v>42.866</v>
      </c>
      <c r="AM39" s="19">
        <v>35.624000000000002</v>
      </c>
      <c r="AN39" s="19">
        <v>36.803600000000003</v>
      </c>
      <c r="AO39" s="19">
        <v>36.012900000000002</v>
      </c>
      <c r="AP39" s="19">
        <v>36.086300000000001</v>
      </c>
      <c r="AQ39" s="19">
        <v>37.082799999999999</v>
      </c>
      <c r="AR39" s="19">
        <v>38.028199999999998</v>
      </c>
      <c r="AS39" s="19">
        <v>12.4802</v>
      </c>
      <c r="AT39" s="19">
        <v>36.994500000000002</v>
      </c>
      <c r="AU39" s="19">
        <v>10.9284</v>
      </c>
      <c r="AV39" s="19">
        <v>40.682600000000001</v>
      </c>
      <c r="AW39" s="19">
        <v>38.837499999999999</v>
      </c>
      <c r="AX39" s="19">
        <v>40.145000000000003</v>
      </c>
      <c r="AY39" s="19">
        <v>37.1066</v>
      </c>
      <c r="AZ39" s="19">
        <v>40.488999999999997</v>
      </c>
      <c r="BA39" s="19">
        <v>13.778600000000001</v>
      </c>
      <c r="BC39" s="11" t="str">
        <f ca="1">INDIRECT(ADDRESS(1, MATCH(MAX(D39:BA39),D39:BA39,0)+3, 4),TRUE)</f>
        <v>DAG1</v>
      </c>
      <c r="BD39" s="11"/>
      <c r="BE39" s="11" t="str">
        <f ca="1">BC39</f>
        <v>DAG1</v>
      </c>
    </row>
    <row r="40" spans="1:57" x14ac:dyDescent="0.3">
      <c r="A40" s="27"/>
      <c r="B40" s="26" t="s">
        <v>49</v>
      </c>
      <c r="C40" s="23" t="s">
        <v>23</v>
      </c>
      <c r="D40" s="20">
        <v>24.576000000000001</v>
      </c>
      <c r="E40" s="20">
        <v>25.472000000000001</v>
      </c>
      <c r="F40" s="20">
        <v>26.3218</v>
      </c>
      <c r="G40" s="20">
        <v>25.133400000000002</v>
      </c>
      <c r="H40" s="20">
        <v>22.9726</v>
      </c>
      <c r="I40" s="20">
        <v>24.9331</v>
      </c>
      <c r="J40" s="20">
        <v>25.271100000000001</v>
      </c>
      <c r="K40" s="20">
        <v>24.7852</v>
      </c>
      <c r="L40" s="20">
        <v>23.6877</v>
      </c>
      <c r="M40" s="20">
        <v>24.385999999999999</v>
      </c>
      <c r="N40" s="20">
        <v>25.338999999999999</v>
      </c>
      <c r="O40" s="20">
        <v>25.380700000000001</v>
      </c>
      <c r="P40" s="20">
        <v>7.0471000000000004</v>
      </c>
      <c r="Q40" s="20">
        <v>6.6715</v>
      </c>
      <c r="R40" s="20">
        <v>11.2546</v>
      </c>
      <c r="S40" s="20">
        <v>10.2219</v>
      </c>
      <c r="T40" s="20">
        <v>11.2492</v>
      </c>
      <c r="U40" s="20">
        <v>9.8318999999999992</v>
      </c>
      <c r="V40" s="19">
        <v>21.614000000000001</v>
      </c>
      <c r="W40" s="19">
        <v>22.958300000000001</v>
      </c>
      <c r="X40" s="19">
        <v>12.8111</v>
      </c>
      <c r="Y40" s="19">
        <v>12.632300000000001</v>
      </c>
      <c r="Z40" s="19">
        <v>26.031600000000001</v>
      </c>
      <c r="AA40" s="19">
        <v>27.0594</v>
      </c>
      <c r="AB40" s="19">
        <v>11.5632</v>
      </c>
      <c r="AC40" s="19">
        <v>11.651400000000001</v>
      </c>
      <c r="AD40" s="19">
        <v>17.826499999999999</v>
      </c>
      <c r="AE40" s="19">
        <v>24.2973</v>
      </c>
      <c r="AF40" s="19">
        <v>20.658999999999999</v>
      </c>
      <c r="AG40" s="19">
        <v>21.092199999999998</v>
      </c>
      <c r="AH40" s="19">
        <v>20.9206</v>
      </c>
      <c r="AI40" s="19">
        <v>25.942900000000002</v>
      </c>
      <c r="AJ40" s="19">
        <v>11.9351</v>
      </c>
      <c r="AK40" s="19">
        <v>12.538</v>
      </c>
      <c r="AL40" s="19">
        <v>18.2943</v>
      </c>
      <c r="AM40" s="19">
        <v>24.5898</v>
      </c>
      <c r="AN40" s="19">
        <v>21.610499999999998</v>
      </c>
      <c r="AO40" s="19">
        <v>20.330300000000001</v>
      </c>
      <c r="AP40" s="19">
        <v>21.747599999999998</v>
      </c>
      <c r="AQ40" s="19">
        <v>25.666499999999999</v>
      </c>
      <c r="AR40" s="19">
        <v>12.083299999999999</v>
      </c>
      <c r="AS40" s="19">
        <v>11.505699999999999</v>
      </c>
      <c r="AT40" s="19">
        <v>21.673400000000001</v>
      </c>
      <c r="AU40" s="19">
        <v>18.970800000000001</v>
      </c>
      <c r="AV40" s="19">
        <v>11.2582</v>
      </c>
      <c r="AW40" s="19">
        <v>11.8035</v>
      </c>
      <c r="AX40" s="19">
        <v>23.792000000000002</v>
      </c>
      <c r="AY40" s="19">
        <v>16.836600000000001</v>
      </c>
      <c r="AZ40" s="19">
        <v>13.701700000000001</v>
      </c>
      <c r="BA40" s="19">
        <v>7.4671000000000003</v>
      </c>
      <c r="BC40" s="11" t="str">
        <f ca="1">INDIRECT(ADDRESS(1, MATCH(MAX(D40:BA40),D40:BA40,0)+3, 4),TRUE)</f>
        <v>MIOARDPW</v>
      </c>
      <c r="BD40" s="11" t="str">
        <f ca="1">BC40</f>
        <v>MIOARDPW</v>
      </c>
      <c r="BE40" s="11"/>
    </row>
    <row r="41" spans="1:57" x14ac:dyDescent="0.3">
      <c r="A41" s="27"/>
      <c r="B41" s="27"/>
      <c r="C41" s="23" t="s">
        <v>84</v>
      </c>
      <c r="D41" s="20">
        <v>101.4712</v>
      </c>
      <c r="E41" s="20">
        <v>93.594899999999996</v>
      </c>
      <c r="F41" s="20">
        <v>89.509900000000002</v>
      </c>
      <c r="G41" s="20">
        <v>90.840800000000002</v>
      </c>
      <c r="H41" s="20">
        <v>99.532200000000003</v>
      </c>
      <c r="I41" s="20">
        <v>92.846100000000007</v>
      </c>
      <c r="J41" s="20">
        <v>75.966700000000003</v>
      </c>
      <c r="K41" s="20">
        <v>82.017300000000006</v>
      </c>
      <c r="L41" s="20">
        <v>94.456199999999995</v>
      </c>
      <c r="M41" s="20">
        <v>93.681600000000003</v>
      </c>
      <c r="N41" s="20">
        <v>89.373900000000006</v>
      </c>
      <c r="O41" s="20">
        <v>91.520600000000002</v>
      </c>
      <c r="P41" s="20">
        <v>57.378599999999999</v>
      </c>
      <c r="Q41" s="20">
        <v>60.132100000000001</v>
      </c>
      <c r="R41" s="20">
        <v>87.249499999999998</v>
      </c>
      <c r="S41" s="20">
        <v>94.331599999999995</v>
      </c>
      <c r="T41" s="20">
        <v>94.349400000000003</v>
      </c>
      <c r="U41" s="20">
        <v>99.044399999999996</v>
      </c>
      <c r="V41" s="19">
        <v>93.047499999999999</v>
      </c>
      <c r="W41" s="19">
        <v>97.484300000000005</v>
      </c>
      <c r="X41" s="19">
        <v>90.407600000000002</v>
      </c>
      <c r="Y41" s="19">
        <v>89.410700000000006</v>
      </c>
      <c r="Z41" s="19">
        <v>90.028400000000005</v>
      </c>
      <c r="AA41" s="19">
        <v>89.450299999999999</v>
      </c>
      <c r="AB41" s="19">
        <v>99.732600000000005</v>
      </c>
      <c r="AC41" s="19">
        <v>99.495099999999994</v>
      </c>
      <c r="AD41" s="19">
        <v>92.245400000000004</v>
      </c>
      <c r="AE41" s="19">
        <v>102.7063</v>
      </c>
      <c r="AF41" s="19">
        <v>74.772400000000005</v>
      </c>
      <c r="AG41" s="19">
        <v>76.222300000000004</v>
      </c>
      <c r="AH41" s="19">
        <v>73.828400000000002</v>
      </c>
      <c r="AI41" s="19">
        <v>72.0351</v>
      </c>
      <c r="AJ41" s="19">
        <v>99.958100000000002</v>
      </c>
      <c r="AK41" s="19">
        <v>100.08710000000001</v>
      </c>
      <c r="AL41" s="19">
        <v>95.704800000000006</v>
      </c>
      <c r="AM41" s="19">
        <v>102.59990000000001</v>
      </c>
      <c r="AN41" s="19">
        <v>74.555300000000003</v>
      </c>
      <c r="AO41" s="19">
        <v>77.982600000000005</v>
      </c>
      <c r="AP41" s="19">
        <v>75.093500000000006</v>
      </c>
      <c r="AQ41" s="19">
        <v>74.134900000000002</v>
      </c>
      <c r="AR41" s="19">
        <v>93.626400000000004</v>
      </c>
      <c r="AS41" s="19">
        <v>95.853800000000007</v>
      </c>
      <c r="AT41" s="19">
        <v>90.429199999999994</v>
      </c>
      <c r="AU41" s="19">
        <v>85.946100000000001</v>
      </c>
      <c r="AV41" s="19">
        <v>96.980199999999996</v>
      </c>
      <c r="AW41" s="19">
        <v>92.253</v>
      </c>
      <c r="AX41" s="19">
        <v>93.8245</v>
      </c>
      <c r="AY41" s="19">
        <v>94.346400000000003</v>
      </c>
      <c r="AZ41" s="19">
        <v>90.562899999999999</v>
      </c>
      <c r="BA41" s="19">
        <v>38.249000000000002</v>
      </c>
      <c r="BC41" s="11" t="str">
        <f ca="1">INDIRECT(ADDRESS(1, MATCH(MAX(D41:BA41),D41:BA41,0)+3, 4),TRUE)</f>
        <v>DAG1DPW</v>
      </c>
      <c r="BD41" s="11"/>
      <c r="BE41" s="11" t="str">
        <f ca="1">BC41</f>
        <v>DAG1DPW</v>
      </c>
    </row>
    <row r="42" spans="1:57" x14ac:dyDescent="0.3">
      <c r="B42" s="19"/>
      <c r="C42" s="2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BC42" s="11"/>
      <c r="BD42" s="11"/>
      <c r="BE42" s="11"/>
    </row>
    <row r="43" spans="1:57" ht="16.2" customHeight="1" x14ac:dyDescent="0.3">
      <c r="A43" s="38" t="s">
        <v>76</v>
      </c>
      <c r="B43" s="26" t="s">
        <v>36</v>
      </c>
      <c r="C43" s="23" t="s">
        <v>23</v>
      </c>
      <c r="D43" s="20">
        <v>10.049300000000001</v>
      </c>
      <c r="E43" s="20">
        <v>4.2126000000000001</v>
      </c>
      <c r="F43" s="20">
        <v>11.7159</v>
      </c>
      <c r="G43" s="20">
        <v>4.1043000000000003</v>
      </c>
      <c r="H43" s="20">
        <v>10.0953</v>
      </c>
      <c r="I43" s="20">
        <v>10.9512</v>
      </c>
      <c r="J43" s="20">
        <v>11.6297</v>
      </c>
      <c r="K43" s="20">
        <v>10.8102</v>
      </c>
      <c r="L43" s="20">
        <v>9.8549000000000007</v>
      </c>
      <c r="M43" s="20">
        <v>11.523899999999999</v>
      </c>
      <c r="N43" s="20">
        <v>11.631399999999999</v>
      </c>
      <c r="O43" s="20">
        <v>11.7515</v>
      </c>
      <c r="P43" s="20">
        <v>3.2059000000000002</v>
      </c>
      <c r="Q43" s="20">
        <v>1.3581000000000001</v>
      </c>
      <c r="R43" s="20">
        <v>4.8178000000000001</v>
      </c>
      <c r="S43" s="20">
        <v>5.4137000000000004</v>
      </c>
      <c r="T43" s="20">
        <v>4.851</v>
      </c>
      <c r="U43" s="20">
        <v>5.1283000000000003</v>
      </c>
      <c r="V43" s="19">
        <v>10.042</v>
      </c>
      <c r="W43" s="19">
        <v>1.0028999999999999</v>
      </c>
      <c r="X43" s="19">
        <v>5.5346000000000002</v>
      </c>
      <c r="Y43" s="19">
        <v>5.5860000000000003</v>
      </c>
      <c r="Z43" s="19">
        <v>11.5837</v>
      </c>
      <c r="AA43" s="19">
        <v>0.62780000000000002</v>
      </c>
      <c r="AB43" s="19">
        <v>3.7818999999999998</v>
      </c>
      <c r="AC43" s="19">
        <v>8.6852</v>
      </c>
      <c r="AD43" s="19">
        <v>8.0814000000000004</v>
      </c>
      <c r="AE43" s="19">
        <v>0.95420000000000005</v>
      </c>
      <c r="AF43" s="19">
        <v>8.9991000000000003</v>
      </c>
      <c r="AG43" s="19">
        <v>9.0129000000000001</v>
      </c>
      <c r="AH43" s="19">
        <v>9.2640999999999991</v>
      </c>
      <c r="AI43" s="19">
        <v>0.57089999999999996</v>
      </c>
      <c r="AJ43" s="19">
        <v>4.2428999999999997</v>
      </c>
      <c r="AK43" s="19">
        <v>9.3248999999999995</v>
      </c>
      <c r="AL43" s="19">
        <v>7.4230999999999998</v>
      </c>
      <c r="AM43" s="19">
        <v>1.0445</v>
      </c>
      <c r="AN43" s="19">
        <v>9.2837999999999994</v>
      </c>
      <c r="AO43" s="19">
        <v>8.9976000000000003</v>
      </c>
      <c r="AP43" s="19">
        <v>9.2552000000000003</v>
      </c>
      <c r="AQ43" s="19">
        <v>0.55840000000000001</v>
      </c>
      <c r="AR43" s="19">
        <v>4.6919000000000004</v>
      </c>
      <c r="AS43" s="19">
        <v>6.1447000000000003</v>
      </c>
      <c r="AT43" s="19">
        <v>9.6061999999999994</v>
      </c>
      <c r="AU43" s="19">
        <v>7.4001000000000001</v>
      </c>
      <c r="AV43" s="19">
        <v>5.9038000000000004</v>
      </c>
      <c r="AW43" s="19">
        <v>6.0164</v>
      </c>
      <c r="AX43" s="19">
        <v>9.6723999999999997</v>
      </c>
      <c r="AY43" s="19">
        <v>7.5198</v>
      </c>
      <c r="AZ43" s="19">
        <v>3.4925999999999999</v>
      </c>
      <c r="BA43" s="19">
        <v>3.3816999999999999</v>
      </c>
      <c r="BC43" s="11" t="str">
        <f ca="1">INDIRECT(ADDRESS(1, MATCH(MAX(D43:BA43),D43:BA43,0)+3, 4),TRUE)</f>
        <v>DAG2RDEPW</v>
      </c>
      <c r="BD43" s="11" t="str">
        <f t="shared" ref="BD43" ca="1" si="15">BC43</f>
        <v>DAG2RDEPW</v>
      </c>
      <c r="BE43" s="11"/>
    </row>
    <row r="44" spans="1:57" x14ac:dyDescent="0.3">
      <c r="A44" s="27"/>
      <c r="B44" s="27"/>
      <c r="C44" s="23" t="s">
        <v>84</v>
      </c>
      <c r="D44" s="20">
        <v>37.858199999999997</v>
      </c>
      <c r="E44" s="20">
        <v>39.4666</v>
      </c>
      <c r="F44" s="20">
        <v>37.878900000000002</v>
      </c>
      <c r="G44" s="20">
        <v>36.668700000000001</v>
      </c>
      <c r="H44" s="20">
        <v>39.506999999999998</v>
      </c>
      <c r="I44" s="20">
        <v>36.323</v>
      </c>
      <c r="J44" s="20">
        <v>32.257199999999997</v>
      </c>
      <c r="K44" s="20">
        <v>31.606100000000001</v>
      </c>
      <c r="L44" s="20">
        <v>40.396099999999997</v>
      </c>
      <c r="M44" s="20">
        <v>38.722999999999999</v>
      </c>
      <c r="N44" s="20">
        <v>37.169899999999998</v>
      </c>
      <c r="O44" s="20">
        <v>38.798499999999997</v>
      </c>
      <c r="P44" s="20">
        <v>22.5153</v>
      </c>
      <c r="Q44" s="20">
        <v>20.192599999999999</v>
      </c>
      <c r="R44" s="20">
        <v>38.462299999999999</v>
      </c>
      <c r="S44" s="20">
        <v>40.595599999999997</v>
      </c>
      <c r="T44" s="20">
        <v>39.518300000000004</v>
      </c>
      <c r="U44" s="20">
        <v>38.277200000000001</v>
      </c>
      <c r="V44" s="19">
        <v>37.730499999999999</v>
      </c>
      <c r="W44" s="19">
        <v>39.3583</v>
      </c>
      <c r="X44" s="19">
        <v>35.529299999999999</v>
      </c>
      <c r="Y44" s="19">
        <v>35.6661</v>
      </c>
      <c r="Z44" s="19">
        <v>37.188800000000001</v>
      </c>
      <c r="AA44" s="19">
        <v>37.0381</v>
      </c>
      <c r="AB44" s="19">
        <v>39.653700000000001</v>
      </c>
      <c r="AC44" s="19">
        <v>34.4846</v>
      </c>
      <c r="AD44" s="19">
        <v>39.637799999999999</v>
      </c>
      <c r="AE44" s="19">
        <v>34.982300000000002</v>
      </c>
      <c r="AF44" s="19">
        <v>32.717300000000002</v>
      </c>
      <c r="AG44" s="19">
        <v>33.8583</v>
      </c>
      <c r="AH44" s="19">
        <v>33.4099</v>
      </c>
      <c r="AI44" s="19">
        <v>33.502699999999997</v>
      </c>
      <c r="AJ44" s="19">
        <v>39.270499999999998</v>
      </c>
      <c r="AK44" s="19">
        <v>35.585999999999999</v>
      </c>
      <c r="AL44" s="19">
        <v>38.671199999999999</v>
      </c>
      <c r="AM44" s="19">
        <v>34.221400000000003</v>
      </c>
      <c r="AN44" s="19">
        <v>34.834800000000001</v>
      </c>
      <c r="AO44" s="19">
        <v>33.696599999999997</v>
      </c>
      <c r="AP44" s="19">
        <v>34.189700000000002</v>
      </c>
      <c r="AQ44" s="19">
        <v>33.114600000000003</v>
      </c>
      <c r="AR44" s="19">
        <v>37.539900000000003</v>
      </c>
      <c r="AS44" s="19">
        <v>11.7834</v>
      </c>
      <c r="AT44" s="19">
        <v>38.758499999999998</v>
      </c>
      <c r="AU44" s="19">
        <v>11.5787</v>
      </c>
      <c r="AV44" s="19">
        <v>38.597900000000003</v>
      </c>
      <c r="AW44" s="19">
        <v>36.819499999999998</v>
      </c>
      <c r="AX44" s="19">
        <v>40.236400000000003</v>
      </c>
      <c r="AY44" s="19">
        <v>38.768000000000001</v>
      </c>
      <c r="AZ44" s="19">
        <v>36.487000000000002</v>
      </c>
      <c r="BA44" s="19">
        <v>16.0411</v>
      </c>
      <c r="BC44" s="11" t="str">
        <f ca="1">INDIRECT(ADDRESS(1, MATCH(MAX(D44:BA44),D44:BA44,0)+3, 4),TRUE)</f>
        <v>BCSMD</v>
      </c>
      <c r="BD44" s="11"/>
      <c r="BE44" s="11" t="str">
        <f t="shared" ref="BE44" ca="1" si="16">BC44</f>
        <v>BCSMD</v>
      </c>
    </row>
    <row r="45" spans="1:57" x14ac:dyDescent="0.3">
      <c r="A45" s="27"/>
      <c r="B45" s="26" t="s">
        <v>49</v>
      </c>
      <c r="C45" s="23" t="s">
        <v>23</v>
      </c>
      <c r="D45" s="20">
        <v>22.167899999999999</v>
      </c>
      <c r="E45" s="20">
        <v>24.666699999999999</v>
      </c>
      <c r="F45" s="20">
        <v>29.381699999999999</v>
      </c>
      <c r="G45" s="20">
        <v>28.4391</v>
      </c>
      <c r="H45" s="20">
        <v>22.406400000000001</v>
      </c>
      <c r="I45" s="20">
        <v>24.061900000000001</v>
      </c>
      <c r="J45" s="20">
        <v>26.8352</v>
      </c>
      <c r="K45" s="20">
        <v>26.2285</v>
      </c>
      <c r="L45" s="20">
        <v>23.3797</v>
      </c>
      <c r="M45" s="20">
        <v>23.774899999999999</v>
      </c>
      <c r="N45" s="20">
        <v>27.9786</v>
      </c>
      <c r="O45" s="20">
        <v>27.662500000000001</v>
      </c>
      <c r="P45" s="20">
        <v>7.1247999999999996</v>
      </c>
      <c r="Q45" s="20">
        <v>5.5810000000000004</v>
      </c>
      <c r="R45" s="20">
        <v>11.3864</v>
      </c>
      <c r="S45" s="20">
        <v>10.2165</v>
      </c>
      <c r="T45" s="20">
        <v>10.852</v>
      </c>
      <c r="U45" s="20">
        <v>10.183999999999999</v>
      </c>
      <c r="V45" s="19">
        <v>21.877700000000001</v>
      </c>
      <c r="W45" s="19">
        <v>19.9617</v>
      </c>
      <c r="X45" s="19">
        <v>11.3413</v>
      </c>
      <c r="Y45" s="19">
        <v>11.184200000000001</v>
      </c>
      <c r="Z45" s="19">
        <v>26.711400000000001</v>
      </c>
      <c r="AA45" s="19">
        <v>24.688400000000001</v>
      </c>
      <c r="AB45" s="19">
        <v>10.9711</v>
      </c>
      <c r="AC45" s="19">
        <v>10.6082</v>
      </c>
      <c r="AD45" s="19">
        <v>19.028400000000001</v>
      </c>
      <c r="AE45" s="19">
        <v>25.451499999999999</v>
      </c>
      <c r="AF45" s="19">
        <v>21.789100000000001</v>
      </c>
      <c r="AG45" s="19">
        <v>21.070499999999999</v>
      </c>
      <c r="AH45" s="19">
        <v>21.023599999999998</v>
      </c>
      <c r="AI45" s="19">
        <v>24.622699999999998</v>
      </c>
      <c r="AJ45" s="19">
        <v>11.1806</v>
      </c>
      <c r="AK45" s="19">
        <v>11.3683</v>
      </c>
      <c r="AL45" s="19">
        <v>18.098400000000002</v>
      </c>
      <c r="AM45" s="19">
        <v>25.4695</v>
      </c>
      <c r="AN45" s="19">
        <v>21.003699999999998</v>
      </c>
      <c r="AO45" s="19">
        <v>20.752600000000001</v>
      </c>
      <c r="AP45" s="19">
        <v>21.554400000000001</v>
      </c>
      <c r="AQ45" s="19">
        <v>25.643000000000001</v>
      </c>
      <c r="AR45" s="19">
        <v>12.1341</v>
      </c>
      <c r="AS45" s="19">
        <v>11.8903</v>
      </c>
      <c r="AT45" s="19">
        <v>21.6599</v>
      </c>
      <c r="AU45" s="19">
        <v>20.449400000000001</v>
      </c>
      <c r="AV45" s="19">
        <v>11.530799999999999</v>
      </c>
      <c r="AW45" s="19">
        <v>11.762</v>
      </c>
      <c r="AX45" s="19">
        <v>25.3917</v>
      </c>
      <c r="AY45" s="19">
        <v>19.499700000000001</v>
      </c>
      <c r="AZ45" s="19">
        <v>9.3877000000000006</v>
      </c>
      <c r="BA45" s="19">
        <v>9.0412999999999997</v>
      </c>
      <c r="BC45" s="11" t="str">
        <f ca="1">INDIRECT(ADDRESS(1, MATCH(MAX(D45:BA45),D45:BA45,0)+3, 4),TRUE)</f>
        <v>MIOAREPW</v>
      </c>
      <c r="BD45" s="11" t="str">
        <f t="shared" ref="BD45" ca="1" si="17">BC45</f>
        <v>MIOAREPW</v>
      </c>
      <c r="BE45" s="11"/>
    </row>
    <row r="46" spans="1:57" x14ac:dyDescent="0.3">
      <c r="A46" s="27"/>
      <c r="B46" s="27"/>
      <c r="C46" s="23" t="s">
        <v>84</v>
      </c>
      <c r="D46" s="20">
        <v>94.759600000000006</v>
      </c>
      <c r="E46" s="20">
        <v>99.494</v>
      </c>
      <c r="F46" s="20">
        <v>88.244399999999999</v>
      </c>
      <c r="G46" s="20">
        <v>88.750100000000003</v>
      </c>
      <c r="H46" s="20">
        <v>92.157200000000003</v>
      </c>
      <c r="I46" s="20">
        <v>94.053100000000001</v>
      </c>
      <c r="J46" s="20">
        <v>81.438599999999994</v>
      </c>
      <c r="K46" s="20">
        <v>78.7179</v>
      </c>
      <c r="L46" s="20">
        <v>98.519000000000005</v>
      </c>
      <c r="M46" s="20">
        <v>91.075999999999993</v>
      </c>
      <c r="N46" s="20">
        <v>88.990499999999997</v>
      </c>
      <c r="O46" s="20">
        <v>91.465999999999994</v>
      </c>
      <c r="P46" s="20">
        <v>58.0503</v>
      </c>
      <c r="Q46" s="20">
        <v>57.832099999999997</v>
      </c>
      <c r="R46" s="20">
        <v>91.635499999999993</v>
      </c>
      <c r="S46" s="20">
        <v>93.567800000000005</v>
      </c>
      <c r="T46" s="20">
        <v>91.545299999999997</v>
      </c>
      <c r="U46" s="20">
        <v>94.120400000000004</v>
      </c>
      <c r="V46" s="19">
        <v>93.728200000000001</v>
      </c>
      <c r="W46" s="19">
        <v>93.296999999999997</v>
      </c>
      <c r="X46" s="19">
        <v>85.649799999999999</v>
      </c>
      <c r="Y46" s="19">
        <v>89.328000000000003</v>
      </c>
      <c r="Z46" s="19">
        <v>88.845799999999997</v>
      </c>
      <c r="AA46" s="19">
        <v>94.322500000000005</v>
      </c>
      <c r="AB46" s="19">
        <v>98.2333</v>
      </c>
      <c r="AC46" s="19">
        <v>95.853399999999993</v>
      </c>
      <c r="AD46" s="19">
        <v>98.607100000000003</v>
      </c>
      <c r="AE46" s="19">
        <v>97.822299999999998</v>
      </c>
      <c r="AF46" s="19">
        <v>74.394499999999994</v>
      </c>
      <c r="AG46" s="19">
        <v>71.639200000000002</v>
      </c>
      <c r="AH46" s="19">
        <v>73.049300000000002</v>
      </c>
      <c r="AI46" s="19">
        <v>74.017099999999999</v>
      </c>
      <c r="AJ46" s="19">
        <v>96.3553</v>
      </c>
      <c r="AK46" s="19">
        <v>99.811300000000003</v>
      </c>
      <c r="AL46" s="19">
        <v>90.810199999999995</v>
      </c>
      <c r="AM46" s="19">
        <v>96.634200000000007</v>
      </c>
      <c r="AN46" s="19">
        <v>76.107900000000001</v>
      </c>
      <c r="AO46" s="19">
        <v>73.291399999999996</v>
      </c>
      <c r="AP46" s="19">
        <v>72.123099999999994</v>
      </c>
      <c r="AQ46" s="19">
        <v>75.320800000000006</v>
      </c>
      <c r="AR46" s="19">
        <v>92.798599999999993</v>
      </c>
      <c r="AS46" s="19">
        <v>93.112799999999993</v>
      </c>
      <c r="AT46" s="19">
        <v>92.598200000000006</v>
      </c>
      <c r="AU46" s="19">
        <v>92.414100000000005</v>
      </c>
      <c r="AV46" s="19">
        <v>95.401799999999994</v>
      </c>
      <c r="AW46" s="19">
        <v>90.308400000000006</v>
      </c>
      <c r="AX46" s="19">
        <v>91.161900000000003</v>
      </c>
      <c r="AY46" s="19">
        <v>97.527699999999996</v>
      </c>
      <c r="AZ46" s="19">
        <v>89.586299999999994</v>
      </c>
      <c r="BA46" s="19">
        <v>46.3476</v>
      </c>
      <c r="BC46" s="11" t="str">
        <f ca="1">INDIRECT(ADDRESS(1, MATCH(MAX(D46:BA46),D46:BA46,0)+3, 4),TRUE)</f>
        <v>DAG2D</v>
      </c>
      <c r="BD46" s="11"/>
      <c r="BE46" s="11" t="str">
        <f t="shared" ref="BE46" ca="1" si="18">BC46</f>
        <v>DAG2D</v>
      </c>
    </row>
    <row r="47" spans="1:57" x14ac:dyDescent="0.3">
      <c r="A47" s="30" t="s">
        <v>60</v>
      </c>
      <c r="B47" s="27"/>
      <c r="C47" s="27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C47" s="11"/>
      <c r="BD47" s="11"/>
      <c r="BE47" s="11"/>
    </row>
    <row r="48" spans="1:57" ht="16.2" customHeight="1" x14ac:dyDescent="0.3">
      <c r="A48" s="31" t="s">
        <v>75</v>
      </c>
      <c r="B48" s="26" t="s">
        <v>36</v>
      </c>
      <c r="C48" s="23" t="s">
        <v>23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BC48" s="11"/>
      <c r="BD48" s="11"/>
      <c r="BE48" s="11"/>
    </row>
    <row r="49" spans="1:57" x14ac:dyDescent="0.3">
      <c r="A49" s="27"/>
      <c r="B49" s="27"/>
      <c r="C49" s="23" t="s">
        <v>84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BC49" s="11"/>
      <c r="BD49" s="11"/>
      <c r="BE49" s="11"/>
    </row>
    <row r="50" spans="1:57" x14ac:dyDescent="0.3">
      <c r="A50" s="27"/>
      <c r="B50" s="26" t="s">
        <v>49</v>
      </c>
      <c r="C50" s="23" t="s">
        <v>23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BC50" s="11"/>
      <c r="BD50" s="11"/>
      <c r="BE50" s="11"/>
    </row>
    <row r="51" spans="1:57" x14ac:dyDescent="0.3">
      <c r="A51" s="27"/>
      <c r="B51" s="27"/>
      <c r="C51" s="23" t="s">
        <v>84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BC51" s="11"/>
      <c r="BD51" s="11"/>
      <c r="BE51" s="11"/>
    </row>
    <row r="52" spans="1:57" x14ac:dyDescent="0.3">
      <c r="B52" s="19"/>
      <c r="C52" s="23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BC52" s="11"/>
      <c r="BD52" s="11"/>
      <c r="BE52" s="11"/>
    </row>
    <row r="53" spans="1:57" ht="16.2" customHeight="1" x14ac:dyDescent="0.3">
      <c r="A53" s="38" t="s">
        <v>76</v>
      </c>
      <c r="B53" s="26" t="s">
        <v>36</v>
      </c>
      <c r="C53" s="23" t="s">
        <v>23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BC53" s="11"/>
      <c r="BD53" s="11"/>
      <c r="BE53" s="11"/>
    </row>
    <row r="54" spans="1:57" x14ac:dyDescent="0.3">
      <c r="A54" s="27"/>
      <c r="B54" s="27"/>
      <c r="C54" s="23" t="s">
        <v>84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BC54" s="11"/>
      <c r="BD54" s="11"/>
      <c r="BE54" s="11"/>
    </row>
    <row r="55" spans="1:57" x14ac:dyDescent="0.3">
      <c r="A55" s="27"/>
      <c r="B55" s="26" t="s">
        <v>49</v>
      </c>
      <c r="C55" s="23" t="s">
        <v>23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BC55" s="11"/>
      <c r="BD55" s="11"/>
      <c r="BE55" s="11"/>
    </row>
    <row r="56" spans="1:57" x14ac:dyDescent="0.3">
      <c r="A56" s="27"/>
      <c r="B56" s="27"/>
      <c r="C56" s="23" t="s">
        <v>84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BC56" s="11"/>
      <c r="BD56" s="11"/>
      <c r="BE56" s="11"/>
    </row>
  </sheetData>
  <mergeCells count="89">
    <mergeCell ref="A6:C6"/>
    <mergeCell ref="Y1:Y2"/>
    <mergeCell ref="Z1:Z2"/>
    <mergeCell ref="AA1:AA2"/>
    <mergeCell ref="I1:I2"/>
    <mergeCell ref="J1:J2"/>
    <mergeCell ref="K1:K2"/>
    <mergeCell ref="L1:L2"/>
    <mergeCell ref="M1:M2"/>
    <mergeCell ref="AB1:AB2"/>
    <mergeCell ref="O1:O2"/>
    <mergeCell ref="T1:T2"/>
    <mergeCell ref="U1:U2"/>
    <mergeCell ref="V1:V2"/>
    <mergeCell ref="W1:W2"/>
    <mergeCell ref="X1:X2"/>
    <mergeCell ref="S1:S2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13:A16"/>
    <mergeCell ref="B13:B14"/>
    <mergeCell ref="B15:B16"/>
    <mergeCell ref="A17:C17"/>
    <mergeCell ref="A18:A21"/>
    <mergeCell ref="B18:B19"/>
    <mergeCell ref="B20:B21"/>
    <mergeCell ref="A53:A56"/>
    <mergeCell ref="B53:B54"/>
    <mergeCell ref="B55:B56"/>
    <mergeCell ref="A33:A36"/>
    <mergeCell ref="B33:B34"/>
    <mergeCell ref="B35:B36"/>
    <mergeCell ref="A37:C37"/>
    <mergeCell ref="A38:A41"/>
    <mergeCell ref="B38:B39"/>
    <mergeCell ref="B40:B41"/>
    <mergeCell ref="A43:A46"/>
    <mergeCell ref="B43:B44"/>
    <mergeCell ref="B45:B46"/>
    <mergeCell ref="A47:C47"/>
    <mergeCell ref="A48:A51"/>
    <mergeCell ref="B48:B49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BA1:BA2"/>
    <mergeCell ref="A7:C7"/>
    <mergeCell ref="A8:A11"/>
    <mergeCell ref="B8:B9"/>
    <mergeCell ref="B10:B11"/>
    <mergeCell ref="AV1:AV2"/>
    <mergeCell ref="AW1:AW2"/>
    <mergeCell ref="AX1:AX2"/>
    <mergeCell ref="AY1:AY2"/>
    <mergeCell ref="AZ1:AZ2"/>
    <mergeCell ref="AQ1:AQ2"/>
    <mergeCell ref="AR1:AR2"/>
    <mergeCell ref="AS1:AS2"/>
    <mergeCell ref="AT1:AT2"/>
    <mergeCell ref="AU1:AU2"/>
    <mergeCell ref="AL1:AL2"/>
    <mergeCell ref="B50:B51"/>
    <mergeCell ref="B23:B24"/>
    <mergeCell ref="B25:B26"/>
    <mergeCell ref="A27:C27"/>
    <mergeCell ref="A28:A31"/>
    <mergeCell ref="B28:B29"/>
    <mergeCell ref="B30:B31"/>
    <mergeCell ref="A23:A26"/>
  </mergeCells>
  <phoneticPr fontId="1" type="noConversion"/>
  <conditionalFormatting sqref="BC57:BE1048576 BC1:BE7">
    <cfRule type="containsText" dxfId="431" priority="7" operator="containsText" text="EPW">
      <formula>NOT(ISERROR(SEARCH("EPW",BC1)))</formula>
    </cfRule>
    <cfRule type="containsText" dxfId="430" priority="8" operator="containsText" text="MIOA">
      <formula>NOT(ISERROR(SEARCH("MIOA",BC1)))</formula>
    </cfRule>
    <cfRule type="containsText" dxfId="429" priority="9" operator="containsText" text="DAG">
      <formula>NOT(ISERROR(SEARCH("DAG",BC1)))</formula>
    </cfRule>
  </conditionalFormatting>
  <conditionalFormatting sqref="BC8:BE17 BC27:BE56">
    <cfRule type="containsText" dxfId="428" priority="4" operator="containsText" text="EPW">
      <formula>NOT(ISERROR(SEARCH("EPW",BC8)))</formula>
    </cfRule>
    <cfRule type="containsText" dxfId="427" priority="5" operator="containsText" text="MIOA">
      <formula>NOT(ISERROR(SEARCH("MIOA",BC8)))</formula>
    </cfRule>
    <cfRule type="containsText" dxfId="426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425" priority="15" rank="1"/>
    <cfRule type="top10" dxfId="424" priority="16" rank="2"/>
    <cfRule type="top10" dxfId="423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422" priority="19" rank="1"/>
    <cfRule type="top10" dxfId="421" priority="20" rank="2"/>
    <cfRule type="top10" dxfId="420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419" priority="23" rank="1"/>
    <cfRule type="top10" dxfId="418" priority="24" rank="2"/>
    <cfRule type="top10" dxfId="417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416" priority="27" rank="1"/>
    <cfRule type="top10" dxfId="415" priority="28" rank="2"/>
    <cfRule type="top10" dxfId="414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413" priority="31" rank="1"/>
    <cfRule type="top10" dxfId="412" priority="32" rank="2"/>
    <cfRule type="top10" dxfId="411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410" priority="35" rank="1"/>
    <cfRule type="top10" dxfId="409" priority="36" rank="2"/>
    <cfRule type="top10" dxfId="408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407" priority="39" rank="1"/>
    <cfRule type="top10" dxfId="406" priority="40" rank="2"/>
    <cfRule type="top10" dxfId="405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404" priority="43" rank="1"/>
    <cfRule type="top10" dxfId="403" priority="44" rank="2"/>
    <cfRule type="top10" dxfId="402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401" priority="47" rank="1"/>
    <cfRule type="top10" dxfId="400" priority="48" rank="2"/>
    <cfRule type="top10" dxfId="399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398" priority="51" rank="1"/>
    <cfRule type="top10" dxfId="397" priority="52" rank="2"/>
    <cfRule type="top10" dxfId="396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395" priority="55" rank="1"/>
    <cfRule type="top10" dxfId="394" priority="56" rank="2"/>
    <cfRule type="top10" dxfId="393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392" priority="59" rank="1"/>
    <cfRule type="top10" dxfId="391" priority="60" rank="2"/>
    <cfRule type="top10" dxfId="390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389" priority="63" rank="1"/>
    <cfRule type="top10" dxfId="388" priority="64" rank="2"/>
    <cfRule type="top10" dxfId="387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386" priority="67" rank="1"/>
    <cfRule type="top10" dxfId="385" priority="68" rank="2"/>
    <cfRule type="top10" dxfId="384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383" priority="71" rank="1"/>
    <cfRule type="top10" dxfId="382" priority="72" rank="2"/>
    <cfRule type="top10" dxfId="381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380" priority="75" rank="1"/>
    <cfRule type="top10" dxfId="379" priority="76" rank="2"/>
    <cfRule type="top10" dxfId="378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377" priority="79" rank="1"/>
    <cfRule type="top10" dxfId="376" priority="80" rank="2"/>
    <cfRule type="top10" dxfId="375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374" priority="83" rank="1"/>
    <cfRule type="top10" dxfId="373" priority="84" rank="2"/>
    <cfRule type="top10" dxfId="372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371" priority="87" rank="1"/>
    <cfRule type="top10" dxfId="370" priority="88" rank="2"/>
    <cfRule type="top10" dxfId="369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368" priority="91" rank="1"/>
    <cfRule type="top10" dxfId="367" priority="92" rank="2"/>
    <cfRule type="top10" dxfId="366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365" priority="95" rank="1"/>
    <cfRule type="top10" dxfId="364" priority="96" rank="2"/>
    <cfRule type="top10" dxfId="363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362" priority="99" rank="1"/>
    <cfRule type="top10" dxfId="361" priority="100" rank="2"/>
    <cfRule type="top10" dxfId="360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359" priority="103" rank="1"/>
    <cfRule type="top10" dxfId="358" priority="104" rank="2"/>
    <cfRule type="top10" dxfId="357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356" priority="107" rank="1"/>
    <cfRule type="top10" dxfId="355" priority="108" rank="2"/>
    <cfRule type="top10" dxfId="354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353" priority="111" rank="1"/>
    <cfRule type="top10" dxfId="352" priority="112" rank="2"/>
    <cfRule type="top10" dxfId="351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350" priority="115" rank="1"/>
    <cfRule type="top10" dxfId="349" priority="116" rank="2"/>
    <cfRule type="top10" dxfId="348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347" priority="119" rank="1"/>
    <cfRule type="top10" dxfId="346" priority="120" rank="2"/>
    <cfRule type="top10" dxfId="345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344" priority="123" rank="1"/>
    <cfRule type="top10" dxfId="343" priority="124" rank="2"/>
    <cfRule type="top10" dxfId="342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341" priority="127" rank="1"/>
    <cfRule type="top10" dxfId="340" priority="128" rank="2"/>
    <cfRule type="top10" dxfId="339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338" priority="131" rank="1"/>
    <cfRule type="top10" dxfId="337" priority="132" rank="2"/>
    <cfRule type="top10" dxfId="336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335" priority="135" rank="1"/>
    <cfRule type="top10" dxfId="334" priority="136" rank="2"/>
    <cfRule type="top10" dxfId="333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332" priority="139" rank="1"/>
    <cfRule type="top10" dxfId="331" priority="140" rank="2"/>
    <cfRule type="top10" dxfId="330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329" priority="143" rank="1"/>
    <cfRule type="top10" dxfId="328" priority="144" rank="2"/>
    <cfRule type="top10" dxfId="327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326" priority="147" rank="1"/>
    <cfRule type="top10" dxfId="325" priority="148" rank="2"/>
    <cfRule type="top10" dxfId="324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323" priority="151" rank="1"/>
    <cfRule type="top10" dxfId="322" priority="152" rank="2"/>
    <cfRule type="top10" dxfId="321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320" priority="155" rank="1"/>
    <cfRule type="top10" dxfId="319" priority="156" rank="2"/>
    <cfRule type="top10" dxfId="318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317" priority="159" rank="1"/>
    <cfRule type="top10" dxfId="316" priority="160" rank="2"/>
    <cfRule type="top10" dxfId="315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314" priority="163" rank="1"/>
    <cfRule type="top10" dxfId="313" priority="164" rank="2"/>
    <cfRule type="top10" dxfId="312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311" priority="167" rank="1"/>
    <cfRule type="top10" dxfId="310" priority="168" rank="2"/>
    <cfRule type="top10" dxfId="309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308" priority="171" rank="1"/>
    <cfRule type="top10" dxfId="307" priority="172" rank="2"/>
    <cfRule type="top10" dxfId="306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305" priority="175" rank="1"/>
    <cfRule type="top10" dxfId="304" priority="176" rank="2"/>
    <cfRule type="top10" dxfId="303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302" priority="179" rank="1"/>
    <cfRule type="top10" dxfId="301" priority="180" rank="2"/>
    <cfRule type="top10" dxfId="300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299" priority="183" rank="1"/>
    <cfRule type="top10" dxfId="298" priority="184" rank="2"/>
    <cfRule type="top10" dxfId="297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296" priority="187" rank="1"/>
    <cfRule type="top10" dxfId="295" priority="188" rank="2"/>
    <cfRule type="top10" dxfId="294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293" priority="191" rank="1"/>
    <cfRule type="top10" dxfId="292" priority="192" rank="2"/>
    <cfRule type="top10" dxfId="291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290" priority="1" operator="containsText" text="EPW">
      <formula>NOT(ISERROR(SEARCH("EPW",BC18)))</formula>
    </cfRule>
    <cfRule type="containsText" dxfId="289" priority="2" operator="containsText" text="MIOA">
      <formula>NOT(ISERROR(SEARCH("MIOA",BC18)))</formula>
    </cfRule>
    <cfRule type="containsText" dxfId="288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80DE-E73D-4A29-AB3E-3FB51F608868}">
  <dimension ref="A1:BE5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20" customWidth="1"/>
    <col min="2" max="2" width="8.88671875" style="20" customWidth="1"/>
    <col min="3" max="3" width="8.88671875" style="39" customWidth="1"/>
    <col min="4" max="33" width="8.88671875" style="19" customWidth="1"/>
    <col min="34" max="53" width="8.88671875" style="19"/>
    <col min="54" max="54" width="8.88671875" style="20"/>
    <col min="55" max="57" width="8.88671875" style="10"/>
    <col min="58" max="16384" width="8.88671875" style="20"/>
  </cols>
  <sheetData>
    <row r="1" spans="1:57" ht="16.2" customHeight="1" x14ac:dyDescent="0.3">
      <c r="A1" s="26" t="s">
        <v>80</v>
      </c>
      <c r="B1" s="27"/>
      <c r="C1" s="27"/>
      <c r="D1" s="34" t="str">
        <f t="shared" ref="D1:AQ1" si="0">D3&amp;D4&amp;D5&amp;D6</f>
        <v>MIOAEPW</v>
      </c>
      <c r="E1" s="34" t="str">
        <f t="shared" si="0"/>
        <v>MIOADEPW</v>
      </c>
      <c r="F1" s="34" t="str">
        <f t="shared" si="0"/>
        <v>MIOAREPW</v>
      </c>
      <c r="G1" s="34" t="str">
        <f t="shared" si="0"/>
        <v>MIOARDEPW</v>
      </c>
      <c r="H1" s="34" t="str">
        <f t="shared" si="0"/>
        <v>DAG1EPW</v>
      </c>
      <c r="I1" s="34" t="str">
        <f t="shared" si="0"/>
        <v>DAG1DEPW</v>
      </c>
      <c r="J1" s="34" t="str">
        <f t="shared" si="0"/>
        <v>DAG1REPW</v>
      </c>
      <c r="K1" s="34" t="str">
        <f t="shared" si="0"/>
        <v>DAG1RDEPW</v>
      </c>
      <c r="L1" s="34" t="str">
        <f t="shared" si="0"/>
        <v>DAG2EPW</v>
      </c>
      <c r="M1" s="34" t="str">
        <f t="shared" si="0"/>
        <v>DAG2DEPW</v>
      </c>
      <c r="N1" s="34" t="str">
        <f t="shared" si="0"/>
        <v>DAG2REPW</v>
      </c>
      <c r="O1" s="34" t="str">
        <f t="shared" si="0"/>
        <v>DAG2RDEPW</v>
      </c>
      <c r="P1" s="36" t="str">
        <f t="shared" si="0"/>
        <v>BCS</v>
      </c>
      <c r="Q1" s="36" t="str">
        <f t="shared" si="0"/>
        <v>BCSD</v>
      </c>
      <c r="R1" s="36" t="str">
        <f t="shared" si="0"/>
        <v>BCSM</v>
      </c>
      <c r="S1" s="36" t="str">
        <f t="shared" si="0"/>
        <v>BCSMD</v>
      </c>
      <c r="T1" s="32" t="str">
        <f t="shared" si="0"/>
        <v>MIOA</v>
      </c>
      <c r="U1" s="32" t="str">
        <f t="shared" si="0"/>
        <v>MIOAD</v>
      </c>
      <c r="V1" s="32" t="str">
        <f t="shared" si="0"/>
        <v>MIOAPW</v>
      </c>
      <c r="W1" s="32" t="str">
        <f t="shared" si="0"/>
        <v>MIOADPW</v>
      </c>
      <c r="X1" s="32" t="str">
        <f t="shared" si="0"/>
        <v>MIOAR</v>
      </c>
      <c r="Y1" s="32" t="str">
        <f t="shared" si="0"/>
        <v>MIOARD</v>
      </c>
      <c r="Z1" s="32" t="str">
        <f t="shared" si="0"/>
        <v>MIOARPW</v>
      </c>
      <c r="AA1" s="32" t="str">
        <f t="shared" si="0"/>
        <v>MIOARDPW</v>
      </c>
      <c r="AB1" s="32" t="str">
        <f t="shared" si="0"/>
        <v>DAG1</v>
      </c>
      <c r="AC1" s="32" t="str">
        <f t="shared" si="0"/>
        <v>DAG1D</v>
      </c>
      <c r="AD1" s="32" t="str">
        <f t="shared" si="0"/>
        <v>DAG1PW</v>
      </c>
      <c r="AE1" s="32" t="str">
        <f t="shared" si="0"/>
        <v>DAG1DPW</v>
      </c>
      <c r="AF1" s="32" t="str">
        <f t="shared" si="0"/>
        <v>DAG1R</v>
      </c>
      <c r="AG1" s="32" t="str">
        <f t="shared" si="0"/>
        <v>DAG1RD</v>
      </c>
      <c r="AH1" s="32" t="str">
        <f t="shared" si="0"/>
        <v>DAG1RPW</v>
      </c>
      <c r="AI1" s="32" t="str">
        <f t="shared" si="0"/>
        <v>DAG1RDPW</v>
      </c>
      <c r="AJ1" s="32" t="str">
        <f t="shared" si="0"/>
        <v>DAG2</v>
      </c>
      <c r="AK1" s="32" t="str">
        <f t="shared" si="0"/>
        <v>DAG2D</v>
      </c>
      <c r="AL1" s="32" t="str">
        <f t="shared" si="0"/>
        <v>DAG2PW</v>
      </c>
      <c r="AM1" s="32" t="str">
        <f t="shared" si="0"/>
        <v>DAG2DPW</v>
      </c>
      <c r="AN1" s="32" t="str">
        <f t="shared" si="0"/>
        <v>DAG2R</v>
      </c>
      <c r="AO1" s="32" t="str">
        <f t="shared" si="0"/>
        <v>DAG2RD</v>
      </c>
      <c r="AP1" s="32" t="str">
        <f t="shared" si="0"/>
        <v>DAG2RPW</v>
      </c>
      <c r="AQ1" s="32" t="str">
        <f t="shared" si="0"/>
        <v>DAG2RDPW</v>
      </c>
      <c r="AR1" s="29" t="str">
        <f>AR3&amp;AR4&amp;AR5&amp;AR6</f>
        <v>NG</v>
      </c>
      <c r="AS1" s="29" t="str">
        <f t="shared" ref="AS1:AY1" si="1">AS3&amp;AS4&amp;AS5&amp;AS6</f>
        <v>NGD</v>
      </c>
      <c r="AT1" s="29" t="str">
        <f t="shared" si="1"/>
        <v>NGPW</v>
      </c>
      <c r="AU1" s="29" t="str">
        <f t="shared" si="1"/>
        <v>NGDPW</v>
      </c>
      <c r="AV1" s="29" t="str">
        <f t="shared" si="1"/>
        <v>NGR</v>
      </c>
      <c r="AW1" s="29" t="str">
        <f t="shared" si="1"/>
        <v>NGRD</v>
      </c>
      <c r="AX1" s="29" t="str">
        <f t="shared" si="1"/>
        <v>NGRPW</v>
      </c>
      <c r="AY1" s="29" t="str">
        <f t="shared" si="1"/>
        <v>NGRDPW</v>
      </c>
      <c r="AZ1" s="29" t="str">
        <f>AZ3&amp;AZ4&amp;AZ6</f>
        <v>HD</v>
      </c>
      <c r="BA1" s="29" t="str">
        <f>BA3&amp;BA4&amp;BA6</f>
        <v>Random</v>
      </c>
    </row>
    <row r="2" spans="1:57" x14ac:dyDescent="0.3">
      <c r="A2" s="19"/>
      <c r="B2" s="19" t="s">
        <v>35</v>
      </c>
      <c r="C2" s="23" t="s">
        <v>55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7"/>
      <c r="Q2" s="37"/>
      <c r="R2" s="37"/>
      <c r="S2" s="37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</row>
    <row r="3" spans="1:57" x14ac:dyDescent="0.3">
      <c r="A3" s="33" t="s">
        <v>72</v>
      </c>
      <c r="B3" s="33"/>
      <c r="C3" s="33"/>
      <c r="D3" s="21" t="s">
        <v>63</v>
      </c>
      <c r="E3" s="21" t="s">
        <v>63</v>
      </c>
      <c r="F3" s="21" t="s">
        <v>63</v>
      </c>
      <c r="G3" s="21" t="s">
        <v>63</v>
      </c>
      <c r="H3" s="21" t="s">
        <v>67</v>
      </c>
      <c r="I3" s="21" t="s">
        <v>67</v>
      </c>
      <c r="J3" s="21" t="s">
        <v>67</v>
      </c>
      <c r="K3" s="21" t="s">
        <v>67</v>
      </c>
      <c r="L3" s="21" t="s">
        <v>68</v>
      </c>
      <c r="M3" s="21" t="s">
        <v>68</v>
      </c>
      <c r="N3" s="21" t="s">
        <v>68</v>
      </c>
      <c r="O3" s="21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21" t="s">
        <v>63</v>
      </c>
      <c r="U3" s="21" t="s">
        <v>63</v>
      </c>
      <c r="V3" s="21" t="s">
        <v>63</v>
      </c>
      <c r="W3" s="21" t="s">
        <v>63</v>
      </c>
      <c r="X3" s="21" t="s">
        <v>63</v>
      </c>
      <c r="Y3" s="21" t="s">
        <v>63</v>
      </c>
      <c r="Z3" s="21" t="s">
        <v>63</v>
      </c>
      <c r="AA3" s="21" t="s">
        <v>63</v>
      </c>
      <c r="AB3" s="21" t="s">
        <v>67</v>
      </c>
      <c r="AC3" s="21" t="s">
        <v>67</v>
      </c>
      <c r="AD3" s="21" t="s">
        <v>79</v>
      </c>
      <c r="AE3" s="21" t="s">
        <v>79</v>
      </c>
      <c r="AF3" s="21" t="s">
        <v>79</v>
      </c>
      <c r="AG3" s="21" t="s">
        <v>79</v>
      </c>
      <c r="AH3" s="21" t="s">
        <v>79</v>
      </c>
      <c r="AI3" s="21" t="s">
        <v>79</v>
      </c>
      <c r="AJ3" s="21" t="s">
        <v>68</v>
      </c>
      <c r="AK3" s="21" t="s">
        <v>78</v>
      </c>
      <c r="AL3" s="21" t="s">
        <v>78</v>
      </c>
      <c r="AM3" s="21" t="s">
        <v>78</v>
      </c>
      <c r="AN3" s="21" t="s">
        <v>78</v>
      </c>
      <c r="AO3" s="21" t="s">
        <v>78</v>
      </c>
      <c r="AP3" s="21" t="s">
        <v>78</v>
      </c>
      <c r="AQ3" s="21" t="s">
        <v>78</v>
      </c>
      <c r="AR3" s="21" t="s">
        <v>69</v>
      </c>
      <c r="AS3" s="21" t="s">
        <v>69</v>
      </c>
      <c r="AT3" s="21" t="s">
        <v>69</v>
      </c>
      <c r="AU3" s="21" t="s">
        <v>69</v>
      </c>
      <c r="AV3" s="21" t="s">
        <v>69</v>
      </c>
      <c r="AW3" s="21" t="s">
        <v>69</v>
      </c>
      <c r="AX3" s="21" t="s">
        <v>69</v>
      </c>
      <c r="AY3" s="21" t="s">
        <v>69</v>
      </c>
      <c r="AZ3" s="21" t="s">
        <v>70</v>
      </c>
      <c r="BA3" s="21" t="s">
        <v>71</v>
      </c>
    </row>
    <row r="4" spans="1:57" x14ac:dyDescent="0.3">
      <c r="A4" s="33" t="s">
        <v>73</v>
      </c>
      <c r="B4" s="33"/>
      <c r="C4" s="33"/>
      <c r="D4" s="21"/>
      <c r="E4" s="21"/>
      <c r="F4" s="21" t="s">
        <v>65</v>
      </c>
      <c r="G4" s="21" t="s">
        <v>65</v>
      </c>
      <c r="H4" s="21"/>
      <c r="I4" s="21"/>
      <c r="J4" s="21" t="s">
        <v>65</v>
      </c>
      <c r="K4" s="21" t="s">
        <v>65</v>
      </c>
      <c r="L4" s="21"/>
      <c r="M4" s="21"/>
      <c r="N4" s="21" t="s">
        <v>65</v>
      </c>
      <c r="O4" s="21" t="s">
        <v>65</v>
      </c>
      <c r="P4" s="21"/>
      <c r="Q4" s="21"/>
      <c r="R4" s="21"/>
      <c r="S4" s="21"/>
      <c r="T4" s="21"/>
      <c r="U4" s="21"/>
      <c r="V4" s="21"/>
      <c r="W4" s="21"/>
      <c r="X4" s="21" t="s">
        <v>65</v>
      </c>
      <c r="Y4" s="21" t="s">
        <v>65</v>
      </c>
      <c r="Z4" s="21" t="s">
        <v>65</v>
      </c>
      <c r="AA4" s="21" t="s">
        <v>65</v>
      </c>
      <c r="AB4" s="21"/>
      <c r="AC4" s="21"/>
      <c r="AD4" s="21"/>
      <c r="AE4" s="21"/>
      <c r="AF4" s="21" t="s">
        <v>65</v>
      </c>
      <c r="AG4" s="21" t="s">
        <v>65</v>
      </c>
      <c r="AH4" s="21" t="s">
        <v>65</v>
      </c>
      <c r="AI4" s="21" t="s">
        <v>65</v>
      </c>
      <c r="AJ4" s="21"/>
      <c r="AK4" s="21"/>
      <c r="AL4" s="21"/>
      <c r="AM4" s="21"/>
      <c r="AN4" s="21" t="s">
        <v>65</v>
      </c>
      <c r="AO4" s="21" t="s">
        <v>65</v>
      </c>
      <c r="AP4" s="21" t="s">
        <v>65</v>
      </c>
      <c r="AQ4" s="21" t="s">
        <v>65</v>
      </c>
      <c r="AR4" s="21"/>
      <c r="AS4" s="21"/>
      <c r="AT4" s="21"/>
      <c r="AU4" s="21"/>
      <c r="AV4" s="21" t="s">
        <v>65</v>
      </c>
      <c r="AW4" s="21" t="s">
        <v>65</v>
      </c>
      <c r="AX4" s="21" t="s">
        <v>65</v>
      </c>
      <c r="AY4" s="21" t="s">
        <v>65</v>
      </c>
      <c r="AZ4" s="21"/>
      <c r="BA4" s="21"/>
    </row>
    <row r="5" spans="1:57" x14ac:dyDescent="0.3">
      <c r="A5" s="21"/>
      <c r="B5" s="21" t="s">
        <v>77</v>
      </c>
      <c r="C5" s="24"/>
      <c r="D5" s="21"/>
      <c r="E5" s="21" t="s">
        <v>77</v>
      </c>
      <c r="F5" s="21"/>
      <c r="G5" s="21" t="s">
        <v>77</v>
      </c>
      <c r="H5" s="21"/>
      <c r="I5" s="21" t="s">
        <v>77</v>
      </c>
      <c r="J5" s="21"/>
      <c r="K5" s="21" t="s">
        <v>77</v>
      </c>
      <c r="L5" s="21"/>
      <c r="M5" s="21" t="s">
        <v>77</v>
      </c>
      <c r="N5" s="21"/>
      <c r="O5" s="21" t="s">
        <v>77</v>
      </c>
      <c r="P5" s="21"/>
      <c r="Q5" s="21" t="s">
        <v>83</v>
      </c>
      <c r="R5" s="21"/>
      <c r="S5" s="21" t="s">
        <v>83</v>
      </c>
      <c r="T5" s="21"/>
      <c r="U5" s="21" t="s">
        <v>77</v>
      </c>
      <c r="V5" s="21"/>
      <c r="W5" s="21" t="s">
        <v>77</v>
      </c>
      <c r="X5" s="21"/>
      <c r="Y5" s="21" t="s">
        <v>77</v>
      </c>
      <c r="Z5" s="21"/>
      <c r="AA5" s="21" t="s">
        <v>77</v>
      </c>
      <c r="AB5" s="21"/>
      <c r="AC5" s="21" t="s">
        <v>77</v>
      </c>
      <c r="AD5" s="21"/>
      <c r="AE5" s="21" t="s">
        <v>77</v>
      </c>
      <c r="AF5" s="21"/>
      <c r="AG5" s="21" t="s">
        <v>77</v>
      </c>
      <c r="AH5" s="21"/>
      <c r="AI5" s="21" t="s">
        <v>77</v>
      </c>
      <c r="AJ5" s="21"/>
      <c r="AK5" s="21" t="s">
        <v>77</v>
      </c>
      <c r="AL5" s="21"/>
      <c r="AM5" s="21" t="s">
        <v>77</v>
      </c>
      <c r="AN5" s="21"/>
      <c r="AO5" s="21" t="s">
        <v>77</v>
      </c>
      <c r="AP5" s="21"/>
      <c r="AQ5" s="21" t="s">
        <v>77</v>
      </c>
      <c r="AR5" s="21"/>
      <c r="AS5" s="21" t="s">
        <v>77</v>
      </c>
      <c r="AT5" s="21"/>
      <c r="AU5" s="21" t="s">
        <v>77</v>
      </c>
      <c r="AV5" s="21"/>
      <c r="AW5" s="21" t="s">
        <v>77</v>
      </c>
      <c r="AX5" s="21"/>
      <c r="AY5" s="21" t="s">
        <v>77</v>
      </c>
      <c r="AZ5" s="21"/>
      <c r="BA5" s="21"/>
    </row>
    <row r="6" spans="1:57" x14ac:dyDescent="0.3">
      <c r="A6" s="33" t="s">
        <v>74</v>
      </c>
      <c r="B6" s="33"/>
      <c r="C6" s="33"/>
      <c r="D6" s="21" t="s">
        <v>64</v>
      </c>
      <c r="E6" s="21" t="s">
        <v>64</v>
      </c>
      <c r="F6" s="21" t="s">
        <v>64</v>
      </c>
      <c r="G6" s="21" t="s">
        <v>64</v>
      </c>
      <c r="H6" s="21" t="s">
        <v>64</v>
      </c>
      <c r="I6" s="21" t="s">
        <v>64</v>
      </c>
      <c r="J6" s="21" t="s">
        <v>64</v>
      </c>
      <c r="K6" s="21" t="s">
        <v>64</v>
      </c>
      <c r="L6" s="21" t="s">
        <v>64</v>
      </c>
      <c r="M6" s="21" t="s">
        <v>64</v>
      </c>
      <c r="N6" s="21" t="s">
        <v>64</v>
      </c>
      <c r="O6" s="21" t="s">
        <v>64</v>
      </c>
      <c r="P6" s="21"/>
      <c r="Q6" s="21"/>
      <c r="R6" s="21"/>
      <c r="S6" s="21"/>
      <c r="T6" s="21"/>
      <c r="U6" s="21"/>
      <c r="V6" s="21" t="s">
        <v>66</v>
      </c>
      <c r="W6" s="21" t="s">
        <v>66</v>
      </c>
      <c r="X6" s="21"/>
      <c r="Y6" s="21"/>
      <c r="Z6" s="21" t="s">
        <v>66</v>
      </c>
      <c r="AA6" s="21" t="s">
        <v>66</v>
      </c>
      <c r="AB6" s="21"/>
      <c r="AC6" s="21"/>
      <c r="AD6" s="21" t="s">
        <v>66</v>
      </c>
      <c r="AE6" s="21" t="s">
        <v>66</v>
      </c>
      <c r="AF6" s="21"/>
      <c r="AG6" s="21"/>
      <c r="AH6" s="21" t="s">
        <v>66</v>
      </c>
      <c r="AI6" s="21" t="s">
        <v>66</v>
      </c>
      <c r="AJ6" s="21"/>
      <c r="AK6" s="21"/>
      <c r="AL6" s="21" t="s">
        <v>66</v>
      </c>
      <c r="AM6" s="21" t="s">
        <v>66</v>
      </c>
      <c r="AN6" s="21"/>
      <c r="AO6" s="21"/>
      <c r="AP6" s="21" t="s">
        <v>66</v>
      </c>
      <c r="AQ6" s="21" t="s">
        <v>66</v>
      </c>
      <c r="AR6" s="21"/>
      <c r="AS6" s="21"/>
      <c r="AT6" s="21" t="s">
        <v>66</v>
      </c>
      <c r="AU6" s="21" t="s">
        <v>66</v>
      </c>
      <c r="AV6" s="21"/>
      <c r="AW6" s="21"/>
      <c r="AX6" s="21" t="s">
        <v>66</v>
      </c>
      <c r="AY6" s="21" t="s">
        <v>66</v>
      </c>
      <c r="AZ6" s="21"/>
      <c r="BA6" s="21"/>
    </row>
    <row r="7" spans="1:57" x14ac:dyDescent="0.3">
      <c r="A7" s="30" t="s">
        <v>56</v>
      </c>
      <c r="B7" s="27"/>
      <c r="C7" s="27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D7" s="10" t="s">
        <v>61</v>
      </c>
      <c r="BE7" s="10" t="s">
        <v>62</v>
      </c>
    </row>
    <row r="8" spans="1:57" ht="16.2" customHeight="1" x14ac:dyDescent="0.3">
      <c r="A8" s="31" t="s">
        <v>75</v>
      </c>
      <c r="B8" s="26" t="s">
        <v>36</v>
      </c>
      <c r="C8" s="23" t="s">
        <v>23</v>
      </c>
      <c r="D8" s="20">
        <v>15.415900000000001</v>
      </c>
      <c r="E8" s="20">
        <v>14.756500000000001</v>
      </c>
      <c r="F8" s="20">
        <v>14.377599999999999</v>
      </c>
      <c r="G8" s="20">
        <v>14.8613</v>
      </c>
      <c r="H8" s="20">
        <v>14.573700000000001</v>
      </c>
      <c r="I8" s="20">
        <v>14.3172</v>
      </c>
      <c r="J8" s="20">
        <v>14.610099999999999</v>
      </c>
      <c r="K8" s="20">
        <v>14.052099999999999</v>
      </c>
      <c r="L8" s="20">
        <v>14.8163</v>
      </c>
      <c r="M8" s="20">
        <v>14.507400000000001</v>
      </c>
      <c r="N8" s="20">
        <v>14.307499999999999</v>
      </c>
      <c r="O8" s="20">
        <v>14.190899999999999</v>
      </c>
      <c r="P8" s="20">
        <v>5.1238999999999999</v>
      </c>
      <c r="Q8" s="20">
        <v>4.7988999999999997</v>
      </c>
      <c r="R8" s="20">
        <v>0.8478</v>
      </c>
      <c r="S8" s="20">
        <v>0.98529999999999995</v>
      </c>
      <c r="T8" s="20">
        <v>0.99780000000000002</v>
      </c>
      <c r="U8" s="20">
        <v>0.84570000000000001</v>
      </c>
      <c r="V8" s="19">
        <v>6.4436</v>
      </c>
      <c r="W8" s="19">
        <v>12.1396</v>
      </c>
      <c r="X8" s="19">
        <v>11.3193</v>
      </c>
      <c r="Y8" s="19">
        <v>12.3009</v>
      </c>
      <c r="Z8" s="19">
        <v>14.3832</v>
      </c>
      <c r="AA8" s="19">
        <v>14.462999999999999</v>
      </c>
      <c r="AB8" s="19">
        <v>0.93940000000000001</v>
      </c>
      <c r="AC8" s="19">
        <v>11.6539</v>
      </c>
      <c r="AD8" s="19">
        <v>14.3802</v>
      </c>
      <c r="AE8" s="19">
        <v>10.8682</v>
      </c>
      <c r="AF8" s="19">
        <v>11.932</v>
      </c>
      <c r="AG8" s="19">
        <v>11.906599999999999</v>
      </c>
      <c r="AH8" s="19">
        <v>14.568099999999999</v>
      </c>
      <c r="AI8" s="19">
        <v>14.358599999999999</v>
      </c>
      <c r="AJ8" s="19">
        <v>0.95399999999999996</v>
      </c>
      <c r="AK8" s="19">
        <v>11.5525</v>
      </c>
      <c r="AL8" s="19">
        <v>14.636900000000001</v>
      </c>
      <c r="AM8" s="19">
        <v>11.199199999999999</v>
      </c>
      <c r="AN8" s="19">
        <v>11.097799999999999</v>
      </c>
      <c r="AO8" s="19">
        <v>11.2319</v>
      </c>
      <c r="AP8" s="19">
        <v>14.995100000000001</v>
      </c>
      <c r="AQ8" s="19">
        <v>14.890599999999999</v>
      </c>
      <c r="AR8" s="19">
        <v>0.75819999999999999</v>
      </c>
      <c r="AS8" s="19">
        <v>14.2103</v>
      </c>
      <c r="AT8" s="19">
        <v>12.402699999999999</v>
      </c>
      <c r="AU8" s="19">
        <v>14.492100000000001</v>
      </c>
      <c r="AV8" s="19">
        <v>12.6547</v>
      </c>
      <c r="AW8" s="19">
        <v>12.083500000000001</v>
      </c>
      <c r="AX8" s="19">
        <v>15.315200000000001</v>
      </c>
      <c r="AY8" s="19">
        <v>10.6121</v>
      </c>
      <c r="AZ8" s="19">
        <v>12.2072</v>
      </c>
      <c r="BA8" s="19">
        <v>6.5175999999999998</v>
      </c>
      <c r="BC8" s="11" t="str">
        <f ca="1">INDIRECT(ADDRESS(1, MATCH(MAX(D8:BA8),D8:BA8,0)+3, 4),TRUE)</f>
        <v>MIOAEPW</v>
      </c>
      <c r="BD8" s="11" t="str">
        <f ca="1">BC8</f>
        <v>MIOAEPW</v>
      </c>
      <c r="BE8" s="11"/>
    </row>
    <row r="9" spans="1:57" x14ac:dyDescent="0.3">
      <c r="A9" s="27"/>
      <c r="B9" s="27"/>
      <c r="C9" s="23" t="s">
        <v>84</v>
      </c>
      <c r="D9" s="20">
        <v>68.747299999999996</v>
      </c>
      <c r="E9" s="20">
        <v>110.8964</v>
      </c>
      <c r="F9" s="20">
        <v>110.60899999999999</v>
      </c>
      <c r="G9" s="20">
        <v>107.6324</v>
      </c>
      <c r="H9" s="20">
        <v>69.982600000000005</v>
      </c>
      <c r="I9" s="20">
        <v>70.476200000000006</v>
      </c>
      <c r="J9" s="20">
        <v>110.0575</v>
      </c>
      <c r="K9" s="20">
        <v>109.6228</v>
      </c>
      <c r="L9" s="20">
        <v>70.605400000000003</v>
      </c>
      <c r="M9" s="20">
        <v>108.7214</v>
      </c>
      <c r="N9" s="20">
        <v>106.8922</v>
      </c>
      <c r="O9" s="20">
        <v>110.7794</v>
      </c>
      <c r="P9" s="20">
        <v>81.889499999999998</v>
      </c>
      <c r="Q9" s="20">
        <v>81.311700000000002</v>
      </c>
      <c r="R9" s="20">
        <v>69.876300000000001</v>
      </c>
      <c r="S9" s="20">
        <v>69.978399999999993</v>
      </c>
      <c r="T9" s="20">
        <v>69.974199999999996</v>
      </c>
      <c r="U9" s="20">
        <v>69.497200000000007</v>
      </c>
      <c r="V9" s="19">
        <v>69.738799999999998</v>
      </c>
      <c r="W9" s="19">
        <v>69.584699999999998</v>
      </c>
      <c r="X9" s="19">
        <v>109.5059</v>
      </c>
      <c r="Y9" s="19">
        <v>109.58159999999999</v>
      </c>
      <c r="Z9" s="19">
        <v>107.771</v>
      </c>
      <c r="AA9" s="19">
        <v>109.03789999999999</v>
      </c>
      <c r="AB9" s="19">
        <v>68.813999999999993</v>
      </c>
      <c r="AC9" s="19">
        <v>108.459</v>
      </c>
      <c r="AD9" s="19">
        <v>69.393100000000004</v>
      </c>
      <c r="AE9" s="19">
        <v>110.7831</v>
      </c>
      <c r="AF9" s="19">
        <v>109.5365</v>
      </c>
      <c r="AG9" s="19">
        <v>108.0521</v>
      </c>
      <c r="AH9" s="19">
        <v>109.8464</v>
      </c>
      <c r="AI9" s="19">
        <v>108.7792</v>
      </c>
      <c r="AJ9" s="19">
        <v>69.605500000000006</v>
      </c>
      <c r="AK9" s="19">
        <v>108.3583</v>
      </c>
      <c r="AL9" s="19">
        <v>70.382499999999993</v>
      </c>
      <c r="AM9" s="19">
        <v>110.1999</v>
      </c>
      <c r="AN9" s="19">
        <v>111.2056</v>
      </c>
      <c r="AO9" s="19">
        <v>108.87820000000001</v>
      </c>
      <c r="AP9" s="19">
        <v>108.4777</v>
      </c>
      <c r="AQ9" s="19">
        <v>109.0885</v>
      </c>
      <c r="AR9" s="19">
        <v>68.659800000000004</v>
      </c>
      <c r="AS9" s="19">
        <v>72.215299999999999</v>
      </c>
      <c r="AT9" s="19">
        <v>69.692999999999998</v>
      </c>
      <c r="AU9" s="19">
        <v>71.101100000000002</v>
      </c>
      <c r="AV9" s="19">
        <v>107.63800000000001</v>
      </c>
      <c r="AW9" s="19">
        <v>110.0998</v>
      </c>
      <c r="AX9" s="19">
        <v>109.8875</v>
      </c>
      <c r="AY9" s="19">
        <v>109.7281</v>
      </c>
      <c r="AZ9" s="19">
        <v>109.01649999999999</v>
      </c>
      <c r="BA9" s="19">
        <v>48.905200000000001</v>
      </c>
      <c r="BC9" s="11" t="str">
        <f ca="1">INDIRECT(ADDRESS(1, MATCH(MAX(D9:BA9),D9:BA9,0)+3, 4),TRUE)</f>
        <v>DAG2R</v>
      </c>
      <c r="BD9" s="11"/>
      <c r="BE9" s="11" t="str">
        <f ca="1">BC9</f>
        <v>DAG2R</v>
      </c>
    </row>
    <row r="10" spans="1:57" x14ac:dyDescent="0.3">
      <c r="A10" s="27"/>
      <c r="B10" s="26" t="s">
        <v>49</v>
      </c>
      <c r="C10" s="23" t="s">
        <v>23</v>
      </c>
      <c r="D10" s="20">
        <v>39.731400000000001</v>
      </c>
      <c r="E10" s="20">
        <v>39.463799999999999</v>
      </c>
      <c r="F10" s="20">
        <v>35.384999999999998</v>
      </c>
      <c r="G10" s="20">
        <v>35.715499999999999</v>
      </c>
      <c r="H10" s="20">
        <v>38.654800000000002</v>
      </c>
      <c r="I10" s="20">
        <v>40.595799999999997</v>
      </c>
      <c r="J10" s="20">
        <v>36.663600000000002</v>
      </c>
      <c r="K10" s="20">
        <v>36.692500000000003</v>
      </c>
      <c r="L10" s="20">
        <v>41.081899999999997</v>
      </c>
      <c r="M10" s="20">
        <v>40.458799999999997</v>
      </c>
      <c r="N10" s="20">
        <v>36.842399999999998</v>
      </c>
      <c r="O10" s="20">
        <v>36.759300000000003</v>
      </c>
      <c r="P10" s="20">
        <v>17.515599999999999</v>
      </c>
      <c r="Q10" s="20">
        <v>19.706099999999999</v>
      </c>
      <c r="R10" s="20">
        <v>2.7139000000000002</v>
      </c>
      <c r="S10" s="20">
        <v>2.8168000000000002</v>
      </c>
      <c r="T10" s="20">
        <v>2.5352000000000001</v>
      </c>
      <c r="U10" s="20">
        <v>3.1038999999999999</v>
      </c>
      <c r="V10" s="19">
        <v>15.5634</v>
      </c>
      <c r="W10" s="19">
        <v>39.326799999999999</v>
      </c>
      <c r="X10" s="19">
        <v>35.3142</v>
      </c>
      <c r="Y10" s="19">
        <v>36.894599999999997</v>
      </c>
      <c r="Z10" s="19">
        <v>34.863</v>
      </c>
      <c r="AA10" s="19">
        <v>34.516300000000001</v>
      </c>
      <c r="AB10" s="19">
        <v>3.1147999999999998</v>
      </c>
      <c r="AC10" s="19">
        <v>2.8763999999999998</v>
      </c>
      <c r="AD10" s="19">
        <v>38.563000000000002</v>
      </c>
      <c r="AE10" s="19">
        <v>40.083399999999997</v>
      </c>
      <c r="AF10" s="19">
        <v>34.322800000000001</v>
      </c>
      <c r="AG10" s="19">
        <v>34.434699999999999</v>
      </c>
      <c r="AH10" s="19">
        <v>37.967799999999997</v>
      </c>
      <c r="AI10" s="19">
        <v>38.450099999999999</v>
      </c>
      <c r="AJ10" s="19">
        <v>2.9251999999999998</v>
      </c>
      <c r="AK10" s="19">
        <v>2.6922000000000001</v>
      </c>
      <c r="AL10" s="19">
        <v>40.097799999999999</v>
      </c>
      <c r="AM10" s="19">
        <v>40.280200000000001</v>
      </c>
      <c r="AN10" s="19">
        <v>34.326500000000003</v>
      </c>
      <c r="AO10" s="19">
        <v>33.725200000000001</v>
      </c>
      <c r="AP10" s="19">
        <v>39.589500000000001</v>
      </c>
      <c r="AQ10" s="19">
        <v>39.037100000000002</v>
      </c>
      <c r="AR10" s="19">
        <v>32.276899999999998</v>
      </c>
      <c r="AS10" s="19">
        <v>2.7410000000000001</v>
      </c>
      <c r="AT10" s="19">
        <v>34.819299999999998</v>
      </c>
      <c r="AU10" s="19">
        <v>35.718800000000002</v>
      </c>
      <c r="AV10" s="19">
        <v>36.058300000000003</v>
      </c>
      <c r="AW10" s="19">
        <v>36.968699999999998</v>
      </c>
      <c r="AX10" s="19">
        <v>38.930399999999999</v>
      </c>
      <c r="AY10" s="19">
        <v>35.973599999999998</v>
      </c>
      <c r="AZ10" s="19">
        <v>37.542900000000003</v>
      </c>
      <c r="BA10" s="19">
        <v>4.5960000000000001</v>
      </c>
      <c r="BC10" s="11" t="str">
        <f ca="1">INDIRECT(ADDRESS(1, MATCH(MAX(D10:BA10),D10:BA10,0)+3, 4),TRUE)</f>
        <v>DAG2EPW</v>
      </c>
      <c r="BD10" s="11" t="str">
        <f ca="1">BC10</f>
        <v>DAG2EPW</v>
      </c>
      <c r="BE10" s="11"/>
    </row>
    <row r="11" spans="1:57" x14ac:dyDescent="0.3">
      <c r="A11" s="27"/>
      <c r="B11" s="27"/>
      <c r="C11" s="23" t="s">
        <v>84</v>
      </c>
      <c r="D11" s="20">
        <v>189.0641</v>
      </c>
      <c r="E11" s="20">
        <v>188.09989999999999</v>
      </c>
      <c r="F11" s="20">
        <v>303.23289999999997</v>
      </c>
      <c r="G11" s="20">
        <v>299.10489999999999</v>
      </c>
      <c r="H11" s="20">
        <v>190.9384</v>
      </c>
      <c r="I11" s="20">
        <v>188.0187</v>
      </c>
      <c r="J11" s="20">
        <v>297.50670000000002</v>
      </c>
      <c r="K11" s="20">
        <v>298.6755</v>
      </c>
      <c r="L11" s="20">
        <v>184.82259999999999</v>
      </c>
      <c r="M11" s="20">
        <v>190.6405</v>
      </c>
      <c r="N11" s="20">
        <v>300.08690000000001</v>
      </c>
      <c r="O11" s="20">
        <v>300.81119999999999</v>
      </c>
      <c r="P11" s="20">
        <v>224.3287</v>
      </c>
      <c r="Q11" s="20">
        <v>215.4288</v>
      </c>
      <c r="R11" s="20">
        <v>182.4066</v>
      </c>
      <c r="S11" s="20">
        <v>187.8074</v>
      </c>
      <c r="T11" s="20">
        <v>187.10319999999999</v>
      </c>
      <c r="U11" s="20">
        <v>188.62540000000001</v>
      </c>
      <c r="V11" s="19">
        <v>187.35239999999999</v>
      </c>
      <c r="W11" s="19">
        <v>188.58199999999999</v>
      </c>
      <c r="X11" s="19">
        <v>300.81810000000002</v>
      </c>
      <c r="Y11" s="19">
        <v>299.3159</v>
      </c>
      <c r="Z11" s="19">
        <v>302.65519999999998</v>
      </c>
      <c r="AA11" s="19">
        <v>303.20890000000003</v>
      </c>
      <c r="AB11" s="19">
        <v>187.23859999999999</v>
      </c>
      <c r="AC11" s="19">
        <v>188.2191</v>
      </c>
      <c r="AD11" s="19">
        <v>188.6687</v>
      </c>
      <c r="AE11" s="19">
        <v>186.09020000000001</v>
      </c>
      <c r="AF11" s="19">
        <v>307.1112</v>
      </c>
      <c r="AG11" s="19">
        <v>300.49680000000001</v>
      </c>
      <c r="AH11" s="19">
        <v>296.01569999999998</v>
      </c>
      <c r="AI11" s="19">
        <v>299.82339999999999</v>
      </c>
      <c r="AJ11" s="19">
        <v>186.6644</v>
      </c>
      <c r="AK11" s="19">
        <v>183.5984</v>
      </c>
      <c r="AL11" s="19">
        <v>188.63079999999999</v>
      </c>
      <c r="AM11" s="19">
        <v>187.00030000000001</v>
      </c>
      <c r="AN11" s="19">
        <v>301.54230000000001</v>
      </c>
      <c r="AO11" s="19">
        <v>296.59710000000001</v>
      </c>
      <c r="AP11" s="19">
        <v>296.13159999999999</v>
      </c>
      <c r="AQ11" s="19">
        <v>302.39440000000002</v>
      </c>
      <c r="AR11" s="19">
        <v>298.84249999999997</v>
      </c>
      <c r="AS11" s="19">
        <v>187.67740000000001</v>
      </c>
      <c r="AT11" s="19">
        <v>303.41849999999999</v>
      </c>
      <c r="AU11" s="19">
        <v>189.48670000000001</v>
      </c>
      <c r="AV11" s="19">
        <v>302.5068</v>
      </c>
      <c r="AW11" s="19">
        <v>294.91199999999998</v>
      </c>
      <c r="AX11" s="19">
        <v>301.47390000000001</v>
      </c>
      <c r="AY11" s="19">
        <v>296.85340000000002</v>
      </c>
      <c r="AZ11" s="19">
        <v>304.48750000000001</v>
      </c>
      <c r="BA11" s="19">
        <v>99.9255</v>
      </c>
      <c r="BC11" s="11" t="str">
        <f ca="1">INDIRECT(ADDRESS(1, MATCH(MAX(D11:BA11),D11:BA11,0)+3, 4),TRUE)</f>
        <v>DAG1R</v>
      </c>
      <c r="BD11" s="11"/>
      <c r="BE11" s="11" t="str">
        <f ca="1">BC11</f>
        <v>DAG1R</v>
      </c>
    </row>
    <row r="12" spans="1:57" x14ac:dyDescent="0.3">
      <c r="B12" s="19"/>
      <c r="C12" s="23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BC12" s="11"/>
      <c r="BD12" s="11"/>
      <c r="BE12" s="11"/>
    </row>
    <row r="13" spans="1:57" ht="16.2" customHeight="1" x14ac:dyDescent="0.3">
      <c r="A13" s="38" t="s">
        <v>76</v>
      </c>
      <c r="B13" s="26" t="s">
        <v>36</v>
      </c>
      <c r="C13" s="23" t="s">
        <v>23</v>
      </c>
      <c r="D13" s="20">
        <v>6.6532999999999998</v>
      </c>
      <c r="E13" s="20">
        <v>14.6031</v>
      </c>
      <c r="F13" s="20">
        <v>14.6212</v>
      </c>
      <c r="G13" s="20">
        <v>14.4741</v>
      </c>
      <c r="H13" s="20">
        <v>6.1241000000000003</v>
      </c>
      <c r="I13" s="20">
        <v>14.664199999999999</v>
      </c>
      <c r="J13" s="20">
        <v>14.515700000000001</v>
      </c>
      <c r="K13" s="20">
        <v>14.3408</v>
      </c>
      <c r="L13" s="20">
        <v>6.6630000000000003</v>
      </c>
      <c r="M13" s="20">
        <v>14.4061</v>
      </c>
      <c r="N13" s="20">
        <v>14.574</v>
      </c>
      <c r="O13" s="20">
        <v>14.7746</v>
      </c>
      <c r="P13" s="20">
        <v>4.5465</v>
      </c>
      <c r="Q13" s="20">
        <v>1.8863000000000001</v>
      </c>
      <c r="R13" s="20">
        <v>0.78949999999999998</v>
      </c>
      <c r="S13" s="20">
        <v>0.9103</v>
      </c>
      <c r="T13" s="20">
        <v>0.96860000000000002</v>
      </c>
      <c r="U13" s="20">
        <v>0.95189999999999997</v>
      </c>
      <c r="V13" s="19">
        <v>6.1741000000000001</v>
      </c>
      <c r="W13" s="19">
        <v>2.5308000000000002</v>
      </c>
      <c r="X13" s="19">
        <v>10.496600000000001</v>
      </c>
      <c r="Y13" s="19">
        <v>10.674300000000001</v>
      </c>
      <c r="Z13" s="19">
        <v>15.152100000000001</v>
      </c>
      <c r="AA13" s="19">
        <v>14.274900000000001</v>
      </c>
      <c r="AB13" s="19">
        <v>0.94979999999999998</v>
      </c>
      <c r="AC13" s="19">
        <v>0.85399999999999998</v>
      </c>
      <c r="AD13" s="19">
        <v>6.6130000000000004</v>
      </c>
      <c r="AE13" s="19">
        <v>2.5849000000000002</v>
      </c>
      <c r="AF13" s="19">
        <v>9.9132999999999996</v>
      </c>
      <c r="AG13" s="19">
        <v>10.8337</v>
      </c>
      <c r="AH13" s="19">
        <v>14.109</v>
      </c>
      <c r="AI13" s="19">
        <v>14.7204</v>
      </c>
      <c r="AJ13" s="19">
        <v>0.84570000000000001</v>
      </c>
      <c r="AK13" s="19">
        <v>0.89359999999999995</v>
      </c>
      <c r="AL13" s="19">
        <v>6.3047000000000004</v>
      </c>
      <c r="AM13" s="19">
        <v>2.3641000000000001</v>
      </c>
      <c r="AN13" s="19">
        <v>10.8131</v>
      </c>
      <c r="AO13" s="19">
        <v>11.5501</v>
      </c>
      <c r="AP13" s="19">
        <v>14.5115</v>
      </c>
      <c r="AQ13" s="19">
        <v>14.432399999999999</v>
      </c>
      <c r="AR13" s="19">
        <v>0.89359999999999995</v>
      </c>
      <c r="AS13" s="19">
        <v>13.372</v>
      </c>
      <c r="AT13" s="19">
        <v>6.3087999999999997</v>
      </c>
      <c r="AU13" s="19">
        <v>13.825900000000001</v>
      </c>
      <c r="AV13" s="19">
        <v>9.6984999999999992</v>
      </c>
      <c r="AW13" s="19">
        <v>5.9809999999999999</v>
      </c>
      <c r="AX13" s="19">
        <v>14.233499999999999</v>
      </c>
      <c r="AY13" s="19">
        <v>5.7920999999999996</v>
      </c>
      <c r="AZ13" s="19">
        <v>0.69159999999999999</v>
      </c>
      <c r="BA13" s="19">
        <v>0.46639999999999998</v>
      </c>
      <c r="BC13" s="11" t="str">
        <f ca="1">INDIRECT(ADDRESS(1, MATCH(MAX(D13:BA13),D13:BA13,0)+3, 4),TRUE)</f>
        <v>MIOARPW</v>
      </c>
      <c r="BD13" s="11" t="str">
        <f t="shared" ref="BD13" ca="1" si="2">BC13</f>
        <v>MIOARPW</v>
      </c>
      <c r="BE13" s="11"/>
    </row>
    <row r="14" spans="1:57" x14ac:dyDescent="0.3">
      <c r="A14" s="27"/>
      <c r="B14" s="27"/>
      <c r="C14" s="23" t="s">
        <v>84</v>
      </c>
      <c r="D14" s="20">
        <v>70.626199999999997</v>
      </c>
      <c r="E14" s="20">
        <v>70.201300000000003</v>
      </c>
      <c r="F14" s="20">
        <v>72.291499999999999</v>
      </c>
      <c r="G14" s="20">
        <v>72.463499999999996</v>
      </c>
      <c r="H14" s="20">
        <v>70.097099999999998</v>
      </c>
      <c r="I14" s="20">
        <v>69.988799999999998</v>
      </c>
      <c r="J14" s="20">
        <v>72.377099999999999</v>
      </c>
      <c r="K14" s="20">
        <v>72.203800000000001</v>
      </c>
      <c r="L14" s="20">
        <v>70.632400000000004</v>
      </c>
      <c r="M14" s="20">
        <v>69.670100000000005</v>
      </c>
      <c r="N14" s="20">
        <v>72.595100000000002</v>
      </c>
      <c r="O14" s="20">
        <v>73.069900000000004</v>
      </c>
      <c r="P14" s="20">
        <v>77.758499999999998</v>
      </c>
      <c r="Q14" s="20">
        <v>50.333199999999998</v>
      </c>
      <c r="R14" s="20">
        <v>69.328500000000005</v>
      </c>
      <c r="S14" s="20">
        <v>68.605699999999999</v>
      </c>
      <c r="T14" s="20">
        <v>68.965999999999994</v>
      </c>
      <c r="U14" s="20">
        <v>70.140900000000002</v>
      </c>
      <c r="V14" s="19">
        <v>68.609899999999996</v>
      </c>
      <c r="W14" s="19">
        <v>69.797200000000004</v>
      </c>
      <c r="X14" s="19">
        <v>101.6293</v>
      </c>
      <c r="Y14" s="19">
        <v>102.6934</v>
      </c>
      <c r="Z14" s="19">
        <v>71.230599999999995</v>
      </c>
      <c r="AA14" s="19">
        <v>72.703400000000002</v>
      </c>
      <c r="AB14" s="19">
        <v>71.351100000000002</v>
      </c>
      <c r="AC14" s="19">
        <v>70.349199999999996</v>
      </c>
      <c r="AD14" s="19">
        <v>69.620099999999994</v>
      </c>
      <c r="AE14" s="19">
        <v>70.834500000000006</v>
      </c>
      <c r="AF14" s="19">
        <v>100.2086</v>
      </c>
      <c r="AG14" s="19">
        <v>99.790700000000001</v>
      </c>
      <c r="AH14" s="19">
        <v>102.9588</v>
      </c>
      <c r="AI14" s="19">
        <v>102.2803</v>
      </c>
      <c r="AJ14" s="19">
        <v>69.768000000000001</v>
      </c>
      <c r="AK14" s="19">
        <v>69.253500000000003</v>
      </c>
      <c r="AL14" s="19">
        <v>69.609700000000004</v>
      </c>
      <c r="AM14" s="19">
        <v>68.9619</v>
      </c>
      <c r="AN14" s="19">
        <v>104.8837</v>
      </c>
      <c r="AO14" s="19">
        <v>100.5915</v>
      </c>
      <c r="AP14" s="19">
        <v>103.7667</v>
      </c>
      <c r="AQ14" s="19">
        <v>100.93089999999999</v>
      </c>
      <c r="AR14" s="19">
        <v>69.432599999999994</v>
      </c>
      <c r="AS14" s="19">
        <v>25.8307</v>
      </c>
      <c r="AT14" s="19">
        <v>71.594800000000006</v>
      </c>
      <c r="AU14" s="19">
        <v>26.3401</v>
      </c>
      <c r="AV14" s="19">
        <v>100.9885</v>
      </c>
      <c r="AW14" s="19">
        <v>50.661000000000001</v>
      </c>
      <c r="AX14" s="19">
        <v>101.50109999999999</v>
      </c>
      <c r="AY14" s="19">
        <v>52.0139</v>
      </c>
      <c r="AZ14" s="19">
        <v>69.713800000000006</v>
      </c>
      <c r="BA14" s="19">
        <v>16.329499999999999</v>
      </c>
      <c r="BC14" s="11" t="str">
        <f ca="1">INDIRECT(ADDRESS(1, MATCH(MAX(D14:BA14),D14:BA14,0)+3, 4),TRUE)</f>
        <v>DAG2R</v>
      </c>
      <c r="BD14" s="11"/>
      <c r="BE14" s="11" t="str">
        <f t="shared" ref="BE14" ca="1" si="3">BC14</f>
        <v>DAG2R</v>
      </c>
    </row>
    <row r="15" spans="1:57" x14ac:dyDescent="0.3">
      <c r="A15" s="27"/>
      <c r="B15" s="26" t="s">
        <v>49</v>
      </c>
      <c r="C15" s="23" t="s">
        <v>23</v>
      </c>
      <c r="D15" s="20">
        <v>15.339499999999999</v>
      </c>
      <c r="E15" s="20">
        <v>14.6137</v>
      </c>
      <c r="F15" s="20">
        <v>34.167700000000004</v>
      </c>
      <c r="G15" s="20">
        <v>34.991300000000003</v>
      </c>
      <c r="H15" s="20">
        <v>14.761799999999999</v>
      </c>
      <c r="I15" s="20">
        <v>14.4693</v>
      </c>
      <c r="J15" s="20">
        <v>37.530500000000004</v>
      </c>
      <c r="K15" s="20">
        <v>36.775599999999997</v>
      </c>
      <c r="L15" s="20">
        <v>14.487299999999999</v>
      </c>
      <c r="M15" s="20">
        <v>14.2165</v>
      </c>
      <c r="N15" s="20">
        <v>36.091099999999997</v>
      </c>
      <c r="O15" s="20">
        <v>36.490200000000002</v>
      </c>
      <c r="P15" s="20">
        <v>16.0184</v>
      </c>
      <c r="Q15" s="20">
        <v>0.50380000000000003</v>
      </c>
      <c r="R15" s="20">
        <v>2.4377</v>
      </c>
      <c r="S15" s="20">
        <v>2.7843</v>
      </c>
      <c r="T15" s="20">
        <v>2.9089</v>
      </c>
      <c r="U15" s="20">
        <v>2.7681</v>
      </c>
      <c r="V15" s="19">
        <v>13.5304</v>
      </c>
      <c r="W15" s="19">
        <v>16.4084</v>
      </c>
      <c r="X15" s="19">
        <v>24.58</v>
      </c>
      <c r="Y15" s="19">
        <v>27.123000000000001</v>
      </c>
      <c r="Z15" s="19">
        <v>35.507800000000003</v>
      </c>
      <c r="AA15" s="19">
        <v>35.8202</v>
      </c>
      <c r="AB15" s="19">
        <v>2.8492999999999999</v>
      </c>
      <c r="AC15" s="19">
        <v>2.7843</v>
      </c>
      <c r="AD15" s="19">
        <v>16.191700000000001</v>
      </c>
      <c r="AE15" s="19">
        <v>15.368399999999999</v>
      </c>
      <c r="AF15" s="19">
        <v>25.707000000000001</v>
      </c>
      <c r="AG15" s="19">
        <v>25.652899999999999</v>
      </c>
      <c r="AH15" s="19">
        <v>36.080300000000001</v>
      </c>
      <c r="AI15" s="19">
        <v>36.515500000000003</v>
      </c>
      <c r="AJ15" s="19">
        <v>2.4106000000000001</v>
      </c>
      <c r="AK15" s="19">
        <v>2.9956</v>
      </c>
      <c r="AL15" s="19">
        <v>14.6029</v>
      </c>
      <c r="AM15" s="19">
        <v>15.050599999999999</v>
      </c>
      <c r="AN15" s="19">
        <v>25.8658</v>
      </c>
      <c r="AO15" s="19">
        <v>23.124400000000001</v>
      </c>
      <c r="AP15" s="19">
        <v>36.930900000000001</v>
      </c>
      <c r="AQ15" s="19">
        <v>36.862299999999998</v>
      </c>
      <c r="AR15" s="19">
        <v>2.8492999999999999</v>
      </c>
      <c r="AS15" s="19">
        <v>2.4539</v>
      </c>
      <c r="AT15" s="19">
        <v>28.822399999999998</v>
      </c>
      <c r="AU15" s="19">
        <v>27.5167</v>
      </c>
      <c r="AV15" s="19">
        <v>34.996499999999997</v>
      </c>
      <c r="AW15" s="19">
        <v>27.4999</v>
      </c>
      <c r="AX15" s="19">
        <v>33.058599999999998</v>
      </c>
      <c r="AY15" s="19">
        <v>33.558700000000002</v>
      </c>
      <c r="AZ15" s="19">
        <v>2.7843</v>
      </c>
      <c r="BA15" s="19">
        <v>33.342199999999998</v>
      </c>
      <c r="BC15" s="11" t="str">
        <f ca="1">INDIRECT(ADDRESS(1, MATCH(MAX(D15:BA15),D15:BA15,0)+3, 4),TRUE)</f>
        <v>DAG1REPW</v>
      </c>
      <c r="BD15" s="11" t="str">
        <f t="shared" ref="BD15" ca="1" si="4">BC15</f>
        <v>DAG1REPW</v>
      </c>
      <c r="BE15" s="11"/>
    </row>
    <row r="16" spans="1:57" x14ac:dyDescent="0.3">
      <c r="A16" s="27"/>
      <c r="B16" s="27"/>
      <c r="C16" s="23" t="s">
        <v>84</v>
      </c>
      <c r="D16" s="20">
        <v>187.2603</v>
      </c>
      <c r="E16" s="20">
        <v>187.08690000000001</v>
      </c>
      <c r="F16" s="20">
        <v>192.41749999999999</v>
      </c>
      <c r="G16" s="20">
        <v>189.3553</v>
      </c>
      <c r="H16" s="20">
        <v>189.02080000000001</v>
      </c>
      <c r="I16" s="20">
        <v>189.16159999999999</v>
      </c>
      <c r="J16" s="20">
        <v>190.15880000000001</v>
      </c>
      <c r="K16" s="20">
        <v>192.73560000000001</v>
      </c>
      <c r="L16" s="20">
        <v>186.70769999999999</v>
      </c>
      <c r="M16" s="20">
        <v>190.1584</v>
      </c>
      <c r="N16" s="20">
        <v>190.75659999999999</v>
      </c>
      <c r="O16" s="20">
        <v>188.15819999999999</v>
      </c>
      <c r="P16" s="20">
        <v>216.61439999999999</v>
      </c>
      <c r="Q16" s="20">
        <v>154.37909999999999</v>
      </c>
      <c r="R16" s="20">
        <v>185.7868</v>
      </c>
      <c r="S16" s="20">
        <v>188.7987</v>
      </c>
      <c r="T16" s="20">
        <v>188.4358</v>
      </c>
      <c r="U16" s="20">
        <v>188.45740000000001</v>
      </c>
      <c r="V16" s="19">
        <v>184.2159</v>
      </c>
      <c r="W16" s="19">
        <v>185.3914</v>
      </c>
      <c r="X16" s="19">
        <v>288.27550000000002</v>
      </c>
      <c r="Y16" s="19">
        <v>287.91989999999998</v>
      </c>
      <c r="Z16" s="19">
        <v>192.00399999999999</v>
      </c>
      <c r="AA16" s="19">
        <v>191.28039999999999</v>
      </c>
      <c r="AB16" s="19">
        <v>187.20609999999999</v>
      </c>
      <c r="AC16" s="19">
        <v>189.2483</v>
      </c>
      <c r="AD16" s="19">
        <v>185.1422</v>
      </c>
      <c r="AE16" s="19">
        <v>190.12039999999999</v>
      </c>
      <c r="AF16" s="19">
        <v>287.07920000000001</v>
      </c>
      <c r="AG16" s="19">
        <v>286.21280000000002</v>
      </c>
      <c r="AH16" s="19">
        <v>287.13580000000002</v>
      </c>
      <c r="AI16" s="19">
        <v>287.15929999999997</v>
      </c>
      <c r="AJ16" s="19">
        <v>187.43899999999999</v>
      </c>
      <c r="AK16" s="19">
        <v>188.52789999999999</v>
      </c>
      <c r="AL16" s="19">
        <v>187.98070000000001</v>
      </c>
      <c r="AM16" s="19">
        <v>189.2646</v>
      </c>
      <c r="AN16" s="19">
        <v>288.10640000000001</v>
      </c>
      <c r="AO16" s="19">
        <v>285.16860000000003</v>
      </c>
      <c r="AP16" s="19">
        <v>283.76400000000001</v>
      </c>
      <c r="AQ16" s="19">
        <v>282.37419999999997</v>
      </c>
      <c r="AR16" s="19">
        <v>182.27119999999999</v>
      </c>
      <c r="AS16" s="19">
        <v>189.56790000000001</v>
      </c>
      <c r="AT16" s="19">
        <v>188.22450000000001</v>
      </c>
      <c r="AU16" s="19">
        <v>188.3708</v>
      </c>
      <c r="AV16" s="19">
        <v>230.0266</v>
      </c>
      <c r="AW16" s="19">
        <v>285.55880000000002</v>
      </c>
      <c r="AX16" s="19">
        <v>282.79649999999998</v>
      </c>
      <c r="AY16" s="19">
        <v>290.23860000000002</v>
      </c>
      <c r="AZ16" s="19">
        <v>185.34809999999999</v>
      </c>
      <c r="BA16" s="19">
        <v>144.80930000000001</v>
      </c>
      <c r="BC16" s="11" t="str">
        <f ca="1">INDIRECT(ADDRESS(1, MATCH(MAX(D16:BA16),D16:BA16,0)+3, 4),TRUE)</f>
        <v>NGRDPW</v>
      </c>
      <c r="BD16" s="11"/>
      <c r="BE16" s="11" t="str">
        <f t="shared" ref="BE16" ca="1" si="5">BC16</f>
        <v>NGRDPW</v>
      </c>
    </row>
    <row r="17" spans="1:57" x14ac:dyDescent="0.3">
      <c r="A17" s="30" t="s">
        <v>57</v>
      </c>
      <c r="B17" s="27"/>
      <c r="C17" s="27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C17" s="11"/>
      <c r="BD17" s="11"/>
      <c r="BE17" s="11"/>
    </row>
    <row r="18" spans="1:57" ht="16.2" customHeight="1" x14ac:dyDescent="0.3">
      <c r="A18" s="31" t="s">
        <v>75</v>
      </c>
      <c r="B18" s="26" t="s">
        <v>36</v>
      </c>
      <c r="C18" s="23" t="s">
        <v>23</v>
      </c>
      <c r="D18" s="20">
        <v>18.026499999999999</v>
      </c>
      <c r="E18" s="20">
        <v>15.8101</v>
      </c>
      <c r="F18" s="20">
        <v>15.370799999999999</v>
      </c>
      <c r="G18" s="20">
        <v>15.965199999999999</v>
      </c>
      <c r="H18" s="20">
        <v>13.8315</v>
      </c>
      <c r="I18" s="20">
        <v>15.6404</v>
      </c>
      <c r="J18" s="20">
        <v>15.335599999999999</v>
      </c>
      <c r="K18" s="20">
        <v>15.709</v>
      </c>
      <c r="L18" s="20">
        <v>14.3192</v>
      </c>
      <c r="M18" s="20">
        <v>15.9276</v>
      </c>
      <c r="N18" s="20">
        <v>15.937200000000001</v>
      </c>
      <c r="O18" s="20">
        <v>15.575699999999999</v>
      </c>
      <c r="P18" s="20">
        <v>11.196</v>
      </c>
      <c r="Q18" s="20">
        <v>9.5167999999999999</v>
      </c>
      <c r="R18" s="20">
        <v>9.9804999999999993</v>
      </c>
      <c r="S18" s="20">
        <v>10.3795</v>
      </c>
      <c r="T18" s="20">
        <v>10.9993</v>
      </c>
      <c r="U18" s="20">
        <v>10.1568</v>
      </c>
      <c r="V18" s="19">
        <v>15.520799999999999</v>
      </c>
      <c r="W18" s="19">
        <v>12.6349</v>
      </c>
      <c r="X18" s="19">
        <v>15.6686</v>
      </c>
      <c r="Y18" s="19">
        <v>15.59</v>
      </c>
      <c r="Z18" s="19">
        <v>16.884399999999999</v>
      </c>
      <c r="AA18" s="19">
        <v>15.7638</v>
      </c>
      <c r="AB18" s="19">
        <v>5.3814000000000002</v>
      </c>
      <c r="AC18" s="19">
        <v>6.2460000000000004</v>
      </c>
      <c r="AD18" s="19">
        <v>15.9453</v>
      </c>
      <c r="AE18" s="19">
        <v>11.1424</v>
      </c>
      <c r="AF18" s="19">
        <v>15.875999999999999</v>
      </c>
      <c r="AG18" s="19">
        <v>15.322900000000001</v>
      </c>
      <c r="AH18" s="19">
        <v>17.4175</v>
      </c>
      <c r="AI18" s="19">
        <v>16.9878</v>
      </c>
      <c r="AJ18" s="19">
        <v>5.5175000000000001</v>
      </c>
      <c r="AK18" s="19">
        <v>5.4446000000000003</v>
      </c>
      <c r="AL18" s="19">
        <v>16.194700000000001</v>
      </c>
      <c r="AM18" s="19">
        <v>11.707800000000001</v>
      </c>
      <c r="AN18" s="19">
        <v>15.7262</v>
      </c>
      <c r="AO18" s="19">
        <v>15.023300000000001</v>
      </c>
      <c r="AP18" s="19">
        <v>17.7044</v>
      </c>
      <c r="AQ18" s="19">
        <v>17.1191</v>
      </c>
      <c r="AR18" s="19">
        <v>4.8807</v>
      </c>
      <c r="AS18" s="19">
        <v>15.5581</v>
      </c>
      <c r="AT18" s="19">
        <v>16.004300000000001</v>
      </c>
      <c r="AU18" s="19">
        <v>14.6746</v>
      </c>
      <c r="AV18" s="19">
        <v>13.952500000000001</v>
      </c>
      <c r="AW18" s="19">
        <v>14.6532</v>
      </c>
      <c r="AX18" s="19">
        <v>17.079999999999998</v>
      </c>
      <c r="AY18" s="19">
        <v>14.4137</v>
      </c>
      <c r="AZ18" s="19">
        <v>15.7248</v>
      </c>
      <c r="BA18" s="19">
        <v>5.7685000000000004</v>
      </c>
      <c r="BC18" s="11" t="str">
        <f ca="1">INDIRECT(ADDRESS(1, MATCH(MAX(D18:BA18),D18:BA18,0)+3, 4),TRUE)</f>
        <v>MIOAEPW</v>
      </c>
      <c r="BD18" s="11" t="str">
        <f ca="1">BC18</f>
        <v>MIOAEPW</v>
      </c>
      <c r="BE18" s="11"/>
    </row>
    <row r="19" spans="1:57" x14ac:dyDescent="0.3">
      <c r="A19" s="27"/>
      <c r="B19" s="27"/>
      <c r="C19" s="23" t="s">
        <v>84</v>
      </c>
      <c r="D19" s="20">
        <v>90.865099999999998</v>
      </c>
      <c r="E19" s="20">
        <v>100.0367</v>
      </c>
      <c r="F19" s="20">
        <v>103.2777</v>
      </c>
      <c r="G19" s="20">
        <v>102.9132</v>
      </c>
      <c r="H19" s="20">
        <v>99.795900000000003</v>
      </c>
      <c r="I19" s="20">
        <v>99.928600000000003</v>
      </c>
      <c r="J19" s="20">
        <v>109.5257</v>
      </c>
      <c r="K19" s="20">
        <v>108.5505</v>
      </c>
      <c r="L19" s="20">
        <v>99.967500000000001</v>
      </c>
      <c r="M19" s="20">
        <v>98.899500000000003</v>
      </c>
      <c r="N19" s="20">
        <v>108.69759999999999</v>
      </c>
      <c r="O19" s="20">
        <v>109.8463</v>
      </c>
      <c r="P19" s="20">
        <v>101.9128</v>
      </c>
      <c r="Q19" s="20">
        <v>100.8485</v>
      </c>
      <c r="R19" s="20">
        <v>90.258600000000001</v>
      </c>
      <c r="S19" s="20">
        <v>90.353099999999998</v>
      </c>
      <c r="T19" s="20">
        <v>92.045699999999997</v>
      </c>
      <c r="U19" s="20">
        <v>90.240600000000001</v>
      </c>
      <c r="V19" s="19">
        <v>89.883399999999995</v>
      </c>
      <c r="W19" s="19">
        <v>100.0402</v>
      </c>
      <c r="X19" s="19">
        <v>107.33969999999999</v>
      </c>
      <c r="Y19" s="19">
        <v>109.3664</v>
      </c>
      <c r="Z19" s="19">
        <v>109.774</v>
      </c>
      <c r="AA19" s="19">
        <v>108.983</v>
      </c>
      <c r="AB19" s="19">
        <v>100.4717</v>
      </c>
      <c r="AC19" s="19">
        <v>99.091899999999995</v>
      </c>
      <c r="AD19" s="19">
        <v>100.5184</v>
      </c>
      <c r="AE19" s="19">
        <v>99.976399999999998</v>
      </c>
      <c r="AF19" s="19">
        <v>109.3002</v>
      </c>
      <c r="AG19" s="19">
        <v>109.6366</v>
      </c>
      <c r="AH19" s="19">
        <v>109.789</v>
      </c>
      <c r="AI19" s="19">
        <v>109.7161</v>
      </c>
      <c r="AJ19" s="19">
        <v>99.555800000000005</v>
      </c>
      <c r="AK19" s="19">
        <v>99.0501</v>
      </c>
      <c r="AL19" s="19">
        <v>99.897900000000007</v>
      </c>
      <c r="AM19" s="19">
        <v>99.220500000000001</v>
      </c>
      <c r="AN19" s="19">
        <v>108.9726</v>
      </c>
      <c r="AO19" s="19">
        <v>107.01479999999999</v>
      </c>
      <c r="AP19" s="19">
        <v>108.8618</v>
      </c>
      <c r="AQ19" s="19">
        <v>111.1324</v>
      </c>
      <c r="AR19" s="19">
        <v>100.17570000000001</v>
      </c>
      <c r="AS19" s="19">
        <v>66.090999999999994</v>
      </c>
      <c r="AT19" s="19">
        <v>99.182699999999997</v>
      </c>
      <c r="AU19" s="19">
        <v>63.806800000000003</v>
      </c>
      <c r="AV19" s="19">
        <v>106.60469999999999</v>
      </c>
      <c r="AW19" s="19">
        <v>111.9778</v>
      </c>
      <c r="AX19" s="19">
        <v>109.7111</v>
      </c>
      <c r="AY19" s="19">
        <v>108.8026</v>
      </c>
      <c r="AZ19" s="19">
        <v>110.65309999999999</v>
      </c>
      <c r="BA19" s="19">
        <v>60.762700000000002</v>
      </c>
      <c r="BC19" s="11" t="str">
        <f t="shared" ref="BC19:BC26" ca="1" si="6">INDIRECT(ADDRESS(1, MATCH(MAX(AC19:BA19),AC19:BA19,0)+3, 4),TRUE)</f>
        <v>MIOAR</v>
      </c>
      <c r="BD19" s="11"/>
      <c r="BE19" s="11" t="str">
        <f ca="1">BC19</f>
        <v>MIOAR</v>
      </c>
    </row>
    <row r="20" spans="1:57" x14ac:dyDescent="0.3">
      <c r="A20" s="27"/>
      <c r="B20" s="26" t="s">
        <v>49</v>
      </c>
      <c r="C20" s="23" t="s">
        <v>23</v>
      </c>
      <c r="D20" s="20">
        <v>41.539099999999998</v>
      </c>
      <c r="E20" s="20">
        <v>45.1462</v>
      </c>
      <c r="F20" s="20">
        <v>39.884300000000003</v>
      </c>
      <c r="G20" s="20">
        <v>40.393799999999999</v>
      </c>
      <c r="H20" s="20">
        <v>38.424100000000003</v>
      </c>
      <c r="I20" s="20">
        <v>47.1036</v>
      </c>
      <c r="J20" s="20">
        <v>40.090200000000003</v>
      </c>
      <c r="K20" s="20">
        <v>40.563400000000001</v>
      </c>
      <c r="L20" s="20">
        <v>35.758499999999998</v>
      </c>
      <c r="M20" s="20">
        <v>46.697299999999998</v>
      </c>
      <c r="N20" s="20">
        <v>39.947600000000001</v>
      </c>
      <c r="O20" s="20">
        <v>41.322000000000003</v>
      </c>
      <c r="P20" s="20">
        <v>28.94</v>
      </c>
      <c r="Q20" s="20">
        <v>30.464500000000001</v>
      </c>
      <c r="R20" s="20">
        <v>28.044599999999999</v>
      </c>
      <c r="S20" s="20">
        <v>30.726400000000002</v>
      </c>
      <c r="T20" s="20">
        <v>30.520499999999998</v>
      </c>
      <c r="U20" s="20">
        <v>28.738</v>
      </c>
      <c r="V20" s="19">
        <v>40.585700000000003</v>
      </c>
      <c r="W20" s="19">
        <v>42.564900000000002</v>
      </c>
      <c r="X20" s="19">
        <v>41.055</v>
      </c>
      <c r="Y20" s="19">
        <v>41.239100000000001</v>
      </c>
      <c r="Z20" s="19">
        <v>41.918799999999997</v>
      </c>
      <c r="AA20" s="19">
        <v>42.218600000000002</v>
      </c>
      <c r="AB20" s="19">
        <v>14.222200000000001</v>
      </c>
      <c r="AC20" s="19">
        <v>13.1227</v>
      </c>
      <c r="AD20" s="19">
        <v>43.053899999999999</v>
      </c>
      <c r="AE20" s="19">
        <v>40.4375</v>
      </c>
      <c r="AF20" s="19">
        <v>41.4251</v>
      </c>
      <c r="AG20" s="19">
        <v>40.959299999999999</v>
      </c>
      <c r="AH20" s="19">
        <v>43.633600000000001</v>
      </c>
      <c r="AI20" s="19">
        <v>43.758299999999998</v>
      </c>
      <c r="AJ20" s="19">
        <v>13.3972</v>
      </c>
      <c r="AK20" s="19">
        <v>13.081200000000001</v>
      </c>
      <c r="AL20" s="19">
        <v>42.573700000000002</v>
      </c>
      <c r="AM20" s="19">
        <v>42.346400000000003</v>
      </c>
      <c r="AN20" s="19">
        <v>42.319299999999998</v>
      </c>
      <c r="AO20" s="19">
        <v>41.439700000000002</v>
      </c>
      <c r="AP20" s="19">
        <v>45.961199999999998</v>
      </c>
      <c r="AQ20" s="19">
        <v>44.421100000000003</v>
      </c>
      <c r="AR20" s="19">
        <v>12.962</v>
      </c>
      <c r="AS20" s="19">
        <v>13.418900000000001</v>
      </c>
      <c r="AT20" s="19">
        <v>39.7226</v>
      </c>
      <c r="AU20" s="19">
        <v>42.834800000000001</v>
      </c>
      <c r="AV20" s="19">
        <v>39.543199999999999</v>
      </c>
      <c r="AW20" s="19">
        <v>42.555599999999998</v>
      </c>
      <c r="AX20" s="19">
        <v>44.189100000000003</v>
      </c>
      <c r="AY20" s="19">
        <v>41.693100000000001</v>
      </c>
      <c r="AZ20" s="19">
        <v>42.423699999999997</v>
      </c>
      <c r="BA20" s="19">
        <v>1.2676000000000001</v>
      </c>
      <c r="BC20" s="11" t="str">
        <f ca="1">INDIRECT(ADDRESS(1, MATCH(MAX(AC20:BA20),AC20:BA20,0)+3, 4),TRUE)</f>
        <v>BCSD</v>
      </c>
      <c r="BD20" s="11" t="str">
        <f ca="1">BC20</f>
        <v>BCSD</v>
      </c>
      <c r="BE20" s="11"/>
    </row>
    <row r="21" spans="1:57" x14ac:dyDescent="0.3">
      <c r="A21" s="27"/>
      <c r="B21" s="27"/>
      <c r="C21" s="23" t="s">
        <v>84</v>
      </c>
      <c r="D21" s="20">
        <v>238.2867</v>
      </c>
      <c r="E21" s="20">
        <v>240.54750000000001</v>
      </c>
      <c r="F21" s="20">
        <v>281.0514</v>
      </c>
      <c r="G21" s="20">
        <v>282.4402</v>
      </c>
      <c r="H21" s="20">
        <v>277.06200000000001</v>
      </c>
      <c r="I21" s="20">
        <v>272.22309999999999</v>
      </c>
      <c r="J21" s="20">
        <v>305.10559999999998</v>
      </c>
      <c r="K21" s="20">
        <v>299.1268</v>
      </c>
      <c r="L21" s="20">
        <v>273.65839999999997</v>
      </c>
      <c r="M21" s="20">
        <v>273.44729999999998</v>
      </c>
      <c r="N21" s="20">
        <v>300.94659999999999</v>
      </c>
      <c r="O21" s="20">
        <v>300.81880000000001</v>
      </c>
      <c r="P21" s="20">
        <v>270.67700000000002</v>
      </c>
      <c r="Q21" s="20">
        <v>280.28280000000001</v>
      </c>
      <c r="R21" s="20">
        <v>239.65530000000001</v>
      </c>
      <c r="S21" s="20">
        <v>241.87799999999999</v>
      </c>
      <c r="T21" s="20">
        <v>240.17740000000001</v>
      </c>
      <c r="U21" s="20">
        <v>240.9571</v>
      </c>
      <c r="V21" s="19">
        <v>242.0247</v>
      </c>
      <c r="W21" s="19">
        <v>243.2037</v>
      </c>
      <c r="X21" s="19">
        <v>301.4744</v>
      </c>
      <c r="Y21" s="19">
        <v>299.4357</v>
      </c>
      <c r="Z21" s="19">
        <v>305.52069999999998</v>
      </c>
      <c r="AA21" s="19">
        <v>302.1481</v>
      </c>
      <c r="AB21" s="19">
        <v>277.93979999999999</v>
      </c>
      <c r="AC21" s="19">
        <v>269.8143</v>
      </c>
      <c r="AD21" s="19">
        <v>271.75009999999997</v>
      </c>
      <c r="AE21" s="19">
        <v>273.44549999999998</v>
      </c>
      <c r="AF21" s="19">
        <v>304.81099999999998</v>
      </c>
      <c r="AG21" s="19">
        <v>301.5394</v>
      </c>
      <c r="AH21" s="19">
        <v>300.76990000000001</v>
      </c>
      <c r="AI21" s="19">
        <v>297.74740000000003</v>
      </c>
      <c r="AJ21" s="19">
        <v>273.41820000000001</v>
      </c>
      <c r="AK21" s="19">
        <v>274.19830000000002</v>
      </c>
      <c r="AL21" s="19">
        <v>271.76080000000002</v>
      </c>
      <c r="AM21" s="19">
        <v>276.03989999999999</v>
      </c>
      <c r="AN21" s="19">
        <v>300.18849999999998</v>
      </c>
      <c r="AO21" s="19">
        <v>302.08100000000002</v>
      </c>
      <c r="AP21" s="19">
        <v>301.33929999999998</v>
      </c>
      <c r="AQ21" s="19">
        <v>299.55119999999999</v>
      </c>
      <c r="AR21" s="19">
        <v>272.54629999999997</v>
      </c>
      <c r="AS21" s="19">
        <v>275.02699999999999</v>
      </c>
      <c r="AT21" s="19">
        <v>273.48880000000003</v>
      </c>
      <c r="AU21" s="19">
        <v>270.72430000000003</v>
      </c>
      <c r="AV21" s="19">
        <v>296.77019999999999</v>
      </c>
      <c r="AW21" s="19">
        <v>291.3245</v>
      </c>
      <c r="AX21" s="19">
        <v>294.59820000000002</v>
      </c>
      <c r="AY21" s="19">
        <v>298.42599999999999</v>
      </c>
      <c r="AZ21" s="19">
        <v>300.6891</v>
      </c>
      <c r="BA21" s="19">
        <v>184.49199999999999</v>
      </c>
      <c r="BC21" s="11" t="str">
        <f t="shared" ca="1" si="6"/>
        <v>MIOARDEPW</v>
      </c>
      <c r="BD21" s="11"/>
      <c r="BE21" s="11" t="str">
        <f ca="1">BC21</f>
        <v>MIOARDEPW</v>
      </c>
    </row>
    <row r="22" spans="1:57" x14ac:dyDescent="0.3">
      <c r="B22" s="19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BC22" s="11"/>
      <c r="BD22" s="11"/>
      <c r="BE22" s="11"/>
    </row>
    <row r="23" spans="1:57" ht="16.2" customHeight="1" x14ac:dyDescent="0.3">
      <c r="A23" s="38" t="s">
        <v>76</v>
      </c>
      <c r="B23" s="26" t="s">
        <v>36</v>
      </c>
      <c r="C23" s="23" t="s">
        <v>23</v>
      </c>
      <c r="D23" s="20">
        <v>14.8032</v>
      </c>
      <c r="E23" s="20">
        <v>15.090999999999999</v>
      </c>
      <c r="F23" s="20">
        <v>14.862</v>
      </c>
      <c r="G23" s="20">
        <v>14.9848</v>
      </c>
      <c r="H23" s="20">
        <v>13.087300000000001</v>
      </c>
      <c r="I23" s="20">
        <v>15.1722</v>
      </c>
      <c r="J23" s="20">
        <v>14.912000000000001</v>
      </c>
      <c r="K23" s="20">
        <v>14.796099999999999</v>
      </c>
      <c r="L23" s="20">
        <v>12.8269</v>
      </c>
      <c r="M23" s="20">
        <v>15.0688</v>
      </c>
      <c r="N23" s="20">
        <v>14.455299999999999</v>
      </c>
      <c r="O23" s="20">
        <v>14.9016</v>
      </c>
      <c r="P23" s="20">
        <v>9.8963000000000001</v>
      </c>
      <c r="Q23" s="20">
        <v>6.2359999999999998</v>
      </c>
      <c r="R23" s="20">
        <v>8.9923000000000002</v>
      </c>
      <c r="S23" s="20">
        <v>10.2379</v>
      </c>
      <c r="T23" s="20">
        <v>8.4675999999999991</v>
      </c>
      <c r="U23" s="20">
        <v>10.1561</v>
      </c>
      <c r="V23" s="19">
        <v>14.313000000000001</v>
      </c>
      <c r="W23" s="19">
        <v>2.5419</v>
      </c>
      <c r="X23" s="19">
        <v>13.699400000000001</v>
      </c>
      <c r="Y23" s="19">
        <v>14.7112</v>
      </c>
      <c r="Z23" s="19">
        <v>14.755100000000001</v>
      </c>
      <c r="AA23" s="19">
        <v>14.676</v>
      </c>
      <c r="AB23" s="19">
        <v>9.3363999999999994</v>
      </c>
      <c r="AC23" s="19">
        <v>5.3605999999999998</v>
      </c>
      <c r="AD23" s="19">
        <v>14.7079</v>
      </c>
      <c r="AE23" s="19">
        <v>2.8237999999999999</v>
      </c>
      <c r="AF23" s="19">
        <v>13.7072</v>
      </c>
      <c r="AG23" s="19">
        <v>14.192500000000001</v>
      </c>
      <c r="AH23" s="19">
        <v>16.037600000000001</v>
      </c>
      <c r="AI23" s="19">
        <v>15.089</v>
      </c>
      <c r="AJ23" s="19">
        <v>9.3446999999999996</v>
      </c>
      <c r="AK23" s="19">
        <v>5.7507999999999999</v>
      </c>
      <c r="AL23" s="19">
        <v>15.206</v>
      </c>
      <c r="AM23" s="19">
        <v>2.6474000000000002</v>
      </c>
      <c r="AN23" s="19">
        <v>14.7363</v>
      </c>
      <c r="AO23" s="19">
        <v>14.1517</v>
      </c>
      <c r="AP23" s="19">
        <v>15.8001</v>
      </c>
      <c r="AQ23" s="19">
        <v>15.3187</v>
      </c>
      <c r="AR23" s="19">
        <v>8.9885999999999999</v>
      </c>
      <c r="AS23" s="19">
        <v>15.125</v>
      </c>
      <c r="AT23" s="19">
        <v>11.9231</v>
      </c>
      <c r="AU23" s="19">
        <v>13.717599999999999</v>
      </c>
      <c r="AV23" s="19">
        <v>11.1525</v>
      </c>
      <c r="AW23" s="19">
        <v>12.2066</v>
      </c>
      <c r="AX23" s="19">
        <v>14.874700000000001</v>
      </c>
      <c r="AY23" s="19">
        <v>12.991099999999999</v>
      </c>
      <c r="AZ23" s="19">
        <v>6.9991000000000003</v>
      </c>
      <c r="BA23" s="19">
        <v>7.3853</v>
      </c>
      <c r="BC23" s="11" t="str">
        <f t="shared" ca="1" si="6"/>
        <v>DAG1DEPW</v>
      </c>
      <c r="BD23" s="11" t="str">
        <f t="shared" ref="BD23" ca="1" si="7">BC23</f>
        <v>DAG1DEPW</v>
      </c>
      <c r="BE23" s="11"/>
    </row>
    <row r="24" spans="1:57" x14ac:dyDescent="0.3">
      <c r="A24" s="27"/>
      <c r="B24" s="27"/>
      <c r="C24" s="23" t="s">
        <v>84</v>
      </c>
      <c r="D24" s="20">
        <v>87.8613</v>
      </c>
      <c r="E24" s="20">
        <v>87.809200000000004</v>
      </c>
      <c r="F24" s="20">
        <v>71.035499999999999</v>
      </c>
      <c r="G24" s="20">
        <v>70.803799999999995</v>
      </c>
      <c r="H24" s="20">
        <v>88.150899999999993</v>
      </c>
      <c r="I24" s="20">
        <v>95.963700000000003</v>
      </c>
      <c r="J24" s="20">
        <v>100.7128</v>
      </c>
      <c r="K24" s="20">
        <v>99.932599999999994</v>
      </c>
      <c r="L24" s="20">
        <v>86.701099999999997</v>
      </c>
      <c r="M24" s="20">
        <v>96.617199999999997</v>
      </c>
      <c r="N24" s="20">
        <v>99.823300000000003</v>
      </c>
      <c r="O24" s="20">
        <v>100.69110000000001</v>
      </c>
      <c r="P24" s="20">
        <v>96.011300000000006</v>
      </c>
      <c r="Q24" s="20">
        <v>68.0959</v>
      </c>
      <c r="R24" s="20">
        <v>89.034300000000002</v>
      </c>
      <c r="S24" s="20">
        <v>87.026600000000002</v>
      </c>
      <c r="T24" s="20">
        <v>88.083100000000002</v>
      </c>
      <c r="U24" s="20">
        <v>88.105900000000005</v>
      </c>
      <c r="V24" s="19">
        <v>88.655000000000001</v>
      </c>
      <c r="W24" s="19">
        <v>85.392700000000005</v>
      </c>
      <c r="X24" s="19">
        <v>103.72790000000001</v>
      </c>
      <c r="Y24" s="19">
        <v>102.5926</v>
      </c>
      <c r="Z24" s="19">
        <v>94.346299999999999</v>
      </c>
      <c r="AA24" s="19">
        <v>92.455399999999997</v>
      </c>
      <c r="AB24" s="19">
        <v>86.992999999999995</v>
      </c>
      <c r="AC24" s="19">
        <v>97.739199999999997</v>
      </c>
      <c r="AD24" s="19">
        <v>87.4923</v>
      </c>
      <c r="AE24" s="19">
        <v>94.984099999999998</v>
      </c>
      <c r="AF24" s="19">
        <v>100.49469999999999</v>
      </c>
      <c r="AG24" s="19">
        <v>101.66849999999999</v>
      </c>
      <c r="AH24" s="19">
        <v>102.2358</v>
      </c>
      <c r="AI24" s="19">
        <v>99.682900000000004</v>
      </c>
      <c r="AJ24" s="19">
        <v>88.915400000000005</v>
      </c>
      <c r="AK24" s="19">
        <v>96.783299999999997</v>
      </c>
      <c r="AL24" s="19">
        <v>87.726600000000005</v>
      </c>
      <c r="AM24" s="19">
        <v>94.361699999999999</v>
      </c>
      <c r="AN24" s="19">
        <v>100.779</v>
      </c>
      <c r="AO24" s="19">
        <v>101.2458</v>
      </c>
      <c r="AP24" s="19">
        <v>100.9939</v>
      </c>
      <c r="AQ24" s="19">
        <v>100.6936</v>
      </c>
      <c r="AR24" s="19">
        <v>88.5441</v>
      </c>
      <c r="AS24" s="19">
        <v>25.625299999999999</v>
      </c>
      <c r="AT24" s="19">
        <v>96.450599999999994</v>
      </c>
      <c r="AU24" s="19">
        <v>25.6065</v>
      </c>
      <c r="AV24" s="19">
        <v>104.82429999999999</v>
      </c>
      <c r="AW24" s="19">
        <v>69.069599999999994</v>
      </c>
      <c r="AX24" s="19">
        <v>99.864199999999997</v>
      </c>
      <c r="AY24" s="19">
        <v>68.998000000000005</v>
      </c>
      <c r="AZ24" s="19">
        <v>88.750600000000006</v>
      </c>
      <c r="BA24" s="19">
        <v>73.330399999999997</v>
      </c>
      <c r="BC24" s="11" t="str">
        <f t="shared" ca="1" si="6"/>
        <v>MIOADPW</v>
      </c>
      <c r="BD24" s="11"/>
      <c r="BE24" s="11" t="str">
        <f t="shared" ref="BE24" ca="1" si="8">BC24</f>
        <v>MIOADPW</v>
      </c>
    </row>
    <row r="25" spans="1:57" x14ac:dyDescent="0.3">
      <c r="A25" s="27"/>
      <c r="B25" s="26" t="s">
        <v>49</v>
      </c>
      <c r="C25" s="23" t="s">
        <v>23</v>
      </c>
      <c r="D25" s="20">
        <v>32.135399999999997</v>
      </c>
      <c r="E25" s="20">
        <v>32.240600000000001</v>
      </c>
      <c r="F25" s="20">
        <v>37.749000000000002</v>
      </c>
      <c r="G25" s="20">
        <v>37.449199999999998</v>
      </c>
      <c r="H25" s="20">
        <v>32.5687</v>
      </c>
      <c r="I25" s="20">
        <v>32.525500000000001</v>
      </c>
      <c r="J25" s="20">
        <v>39.015000000000001</v>
      </c>
      <c r="K25" s="20">
        <v>39.164900000000003</v>
      </c>
      <c r="L25" s="20">
        <v>34.213999999999999</v>
      </c>
      <c r="M25" s="20">
        <v>35.191499999999998</v>
      </c>
      <c r="N25" s="20">
        <v>38.825400000000002</v>
      </c>
      <c r="O25" s="20">
        <v>38.3414</v>
      </c>
      <c r="P25" s="20">
        <v>32.833399999999997</v>
      </c>
      <c r="Q25" s="20">
        <v>30.007300000000001</v>
      </c>
      <c r="R25" s="20">
        <v>21.867899999999999</v>
      </c>
      <c r="S25" s="20">
        <v>20.412299999999998</v>
      </c>
      <c r="T25" s="20">
        <v>20.923400000000001</v>
      </c>
      <c r="U25" s="20">
        <v>22.241900000000001</v>
      </c>
      <c r="V25" s="19">
        <v>34.848199999999999</v>
      </c>
      <c r="W25" s="19">
        <v>34.077199999999998</v>
      </c>
      <c r="X25" s="19">
        <v>30.1189</v>
      </c>
      <c r="Y25" s="19">
        <v>27.350100000000001</v>
      </c>
      <c r="Z25" s="19">
        <v>38.28</v>
      </c>
      <c r="AA25" s="19">
        <v>38.579799999999999</v>
      </c>
      <c r="AB25" s="19">
        <v>21.896899999999999</v>
      </c>
      <c r="AC25" s="19">
        <v>21.114899999999999</v>
      </c>
      <c r="AD25" s="19">
        <v>38.060699999999997</v>
      </c>
      <c r="AE25" s="19">
        <v>40.0383</v>
      </c>
      <c r="AF25" s="19">
        <v>37.370800000000003</v>
      </c>
      <c r="AG25" s="19">
        <v>36.417000000000002</v>
      </c>
      <c r="AH25" s="19">
        <v>39.768500000000003</v>
      </c>
      <c r="AI25" s="19">
        <v>39.101999999999997</v>
      </c>
      <c r="AJ25" s="19">
        <v>21.0337</v>
      </c>
      <c r="AK25" s="19">
        <v>20.1523</v>
      </c>
      <c r="AL25" s="19">
        <v>38.5246</v>
      </c>
      <c r="AM25" s="19">
        <v>40.28</v>
      </c>
      <c r="AN25" s="19">
        <v>35.6098</v>
      </c>
      <c r="AO25" s="19">
        <v>35.981999999999999</v>
      </c>
      <c r="AP25" s="19">
        <v>38.944899999999997</v>
      </c>
      <c r="AQ25" s="19">
        <v>39.1922</v>
      </c>
      <c r="AR25" s="19">
        <v>17.477699999999999</v>
      </c>
      <c r="AS25" s="19">
        <v>26.142700000000001</v>
      </c>
      <c r="AT25" s="19">
        <v>29.831800000000001</v>
      </c>
      <c r="AU25" s="19">
        <v>17.383500000000002</v>
      </c>
      <c r="AV25" s="19">
        <v>38.925600000000003</v>
      </c>
      <c r="AW25" s="19">
        <v>35.4602</v>
      </c>
      <c r="AX25" s="19">
        <v>36.824100000000001</v>
      </c>
      <c r="AY25" s="19">
        <v>38.011699999999998</v>
      </c>
      <c r="AZ25" s="19">
        <v>24.771999999999998</v>
      </c>
      <c r="BA25" s="19">
        <v>19.381399999999999</v>
      </c>
      <c r="BC25" s="11" t="str">
        <f ca="1">INDIRECT(ADDRESS(1, MATCH(MAX(AC25:BA25),AC25:BA25,0)+3, 4),TRUE)</f>
        <v>DAG2REPW</v>
      </c>
      <c r="BD25" s="11" t="str">
        <f t="shared" ref="BD25" ca="1" si="9">BC25</f>
        <v>DAG2REPW</v>
      </c>
      <c r="BE25" s="11"/>
    </row>
    <row r="26" spans="1:57" x14ac:dyDescent="0.3">
      <c r="A26" s="27"/>
      <c r="B26" s="27"/>
      <c r="C26" s="23" t="s">
        <v>84</v>
      </c>
      <c r="D26" s="20">
        <v>239.8766</v>
      </c>
      <c r="E26" s="20">
        <v>233.17910000000001</v>
      </c>
      <c r="F26" s="20">
        <v>186.42269999999999</v>
      </c>
      <c r="G26" s="20">
        <v>185.54130000000001</v>
      </c>
      <c r="H26" s="20">
        <v>236.2978</v>
      </c>
      <c r="I26" s="20">
        <v>228.8922</v>
      </c>
      <c r="J26" s="20">
        <v>279.20339999999999</v>
      </c>
      <c r="K26" s="20">
        <v>275.47269999999997</v>
      </c>
      <c r="L26" s="20">
        <v>233.7551</v>
      </c>
      <c r="M26" s="20">
        <v>233.97730000000001</v>
      </c>
      <c r="N26" s="20">
        <v>270.27069999999998</v>
      </c>
      <c r="O26" s="20">
        <v>278.83659999999998</v>
      </c>
      <c r="P26" s="20">
        <v>270.30009999999999</v>
      </c>
      <c r="Q26" s="20">
        <v>265.58589999999998</v>
      </c>
      <c r="R26" s="20">
        <v>230.73929999999999</v>
      </c>
      <c r="S26" s="20">
        <v>235.22900000000001</v>
      </c>
      <c r="T26" s="20">
        <v>234.1199</v>
      </c>
      <c r="U26" s="20">
        <v>231.5573</v>
      </c>
      <c r="V26" s="19">
        <v>230.09829999999999</v>
      </c>
      <c r="W26" s="19">
        <v>230.8193</v>
      </c>
      <c r="X26" s="19">
        <v>286.23689999999999</v>
      </c>
      <c r="Y26" s="19">
        <v>288.21960000000001</v>
      </c>
      <c r="Z26" s="19">
        <v>255.1857</v>
      </c>
      <c r="AA26" s="19">
        <v>259.47609999999997</v>
      </c>
      <c r="AB26" s="19">
        <v>235.7627</v>
      </c>
      <c r="AC26" s="19">
        <v>234.3075</v>
      </c>
      <c r="AD26" s="19">
        <v>229.31460000000001</v>
      </c>
      <c r="AE26" s="19">
        <v>233.54159999999999</v>
      </c>
      <c r="AF26" s="19">
        <v>276.10109999999997</v>
      </c>
      <c r="AG26" s="19">
        <v>280.2362</v>
      </c>
      <c r="AH26" s="19">
        <v>279.35140000000001</v>
      </c>
      <c r="AI26" s="19">
        <v>274.9624</v>
      </c>
      <c r="AJ26" s="19">
        <v>231.56100000000001</v>
      </c>
      <c r="AK26" s="19">
        <v>233.87620000000001</v>
      </c>
      <c r="AL26" s="19">
        <v>233.83430000000001</v>
      </c>
      <c r="AM26" s="19">
        <v>230.95089999999999</v>
      </c>
      <c r="AN26" s="19">
        <v>279.45080000000002</v>
      </c>
      <c r="AO26" s="19">
        <v>279.17619999999999</v>
      </c>
      <c r="AP26" s="19">
        <v>275.9495</v>
      </c>
      <c r="AQ26" s="19">
        <v>277.74650000000003</v>
      </c>
      <c r="AR26" s="19">
        <v>232.1335</v>
      </c>
      <c r="AS26" s="19">
        <v>233.7569</v>
      </c>
      <c r="AT26" s="19">
        <v>234.84110000000001</v>
      </c>
      <c r="AU26" s="19">
        <v>262.87049999999999</v>
      </c>
      <c r="AV26" s="19">
        <v>266.34030000000001</v>
      </c>
      <c r="AW26" s="19">
        <v>266.01929999999999</v>
      </c>
      <c r="AX26" s="19">
        <v>276.60320000000002</v>
      </c>
      <c r="AY26" s="19">
        <v>265.48329999999999</v>
      </c>
      <c r="AZ26" s="19">
        <v>233.2373</v>
      </c>
      <c r="BA26" s="19">
        <v>190.0745</v>
      </c>
      <c r="BC26" s="11" t="str">
        <f t="shared" ca="1" si="6"/>
        <v>DAG1EPW</v>
      </c>
      <c r="BD26" s="11"/>
      <c r="BE26" s="11" t="str">
        <f t="shared" ref="BE26" ca="1" si="10">BC26</f>
        <v>DAG1EPW</v>
      </c>
    </row>
    <row r="27" spans="1:57" x14ac:dyDescent="0.3">
      <c r="A27" s="30" t="s">
        <v>58</v>
      </c>
      <c r="B27" s="27"/>
      <c r="C27" s="27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C27" s="11"/>
      <c r="BD27" s="11"/>
      <c r="BE27" s="11"/>
    </row>
    <row r="28" spans="1:57" ht="16.2" customHeight="1" x14ac:dyDescent="0.3">
      <c r="A28" s="31" t="s">
        <v>75</v>
      </c>
      <c r="B28" s="26" t="s">
        <v>36</v>
      </c>
      <c r="C28" s="23" t="s">
        <v>23</v>
      </c>
      <c r="D28" s="20">
        <v>20.465299999999999</v>
      </c>
      <c r="E28" s="20">
        <v>16.001000000000001</v>
      </c>
      <c r="F28" s="20">
        <v>18.546299999999999</v>
      </c>
      <c r="G28" s="20">
        <v>15.9032</v>
      </c>
      <c r="H28" s="20">
        <v>18.7424</v>
      </c>
      <c r="I28" s="20">
        <v>19.701899999999998</v>
      </c>
      <c r="J28" s="20">
        <v>19.139299999999999</v>
      </c>
      <c r="K28" s="20">
        <v>19.596599999999999</v>
      </c>
      <c r="L28" s="20">
        <v>18.4937</v>
      </c>
      <c r="M28" s="20">
        <v>20.2623</v>
      </c>
      <c r="N28" s="20">
        <v>18.672000000000001</v>
      </c>
      <c r="O28" s="20">
        <v>19.6112</v>
      </c>
      <c r="P28" s="20">
        <v>13.6235</v>
      </c>
      <c r="Q28" s="20">
        <v>11.4231</v>
      </c>
      <c r="R28" s="20">
        <v>4.9649000000000001</v>
      </c>
      <c r="S28" s="20">
        <v>8.9661000000000008</v>
      </c>
      <c r="T28" s="20">
        <v>5.2447999999999997</v>
      </c>
      <c r="U28" s="20">
        <v>8.8481000000000005</v>
      </c>
      <c r="V28" s="19">
        <v>19.579799999999999</v>
      </c>
      <c r="W28" s="19">
        <v>13.459</v>
      </c>
      <c r="X28" s="19">
        <v>17.8245</v>
      </c>
      <c r="Y28" s="19">
        <v>18.124600000000001</v>
      </c>
      <c r="Z28" s="19">
        <v>19.091799999999999</v>
      </c>
      <c r="AA28" s="19">
        <v>19.496200000000002</v>
      </c>
      <c r="AB28" s="19">
        <v>9.2348999999999997</v>
      </c>
      <c r="AC28" s="19">
        <v>14.7119</v>
      </c>
      <c r="AD28" s="19">
        <v>19.100100000000001</v>
      </c>
      <c r="AE28" s="19">
        <v>11.526199999999999</v>
      </c>
      <c r="AF28" s="19">
        <v>18.675000000000001</v>
      </c>
      <c r="AG28" s="19">
        <v>18.9757</v>
      </c>
      <c r="AH28" s="19">
        <v>19.3962</v>
      </c>
      <c r="AI28" s="19">
        <v>17.287700000000001</v>
      </c>
      <c r="AJ28" s="19">
        <v>8.7904</v>
      </c>
      <c r="AK28" s="19">
        <v>15.561400000000001</v>
      </c>
      <c r="AL28" s="19">
        <v>19.1737</v>
      </c>
      <c r="AM28" s="19">
        <v>10.567600000000001</v>
      </c>
      <c r="AN28" s="19">
        <v>18.777200000000001</v>
      </c>
      <c r="AO28" s="19">
        <v>18.873699999999999</v>
      </c>
      <c r="AP28" s="19">
        <v>19.335100000000001</v>
      </c>
      <c r="AQ28" s="19">
        <v>17.618300000000001</v>
      </c>
      <c r="AR28" s="19">
        <v>8.3175000000000008</v>
      </c>
      <c r="AS28" s="19">
        <v>17.3614</v>
      </c>
      <c r="AT28" s="19">
        <v>16.788799999999998</v>
      </c>
      <c r="AU28" s="19">
        <v>16.027100000000001</v>
      </c>
      <c r="AV28" s="19">
        <v>15.5672</v>
      </c>
      <c r="AW28" s="19">
        <v>17.336400000000001</v>
      </c>
      <c r="AX28" s="19">
        <v>19.0215</v>
      </c>
      <c r="AY28" s="19">
        <v>17.121300000000002</v>
      </c>
      <c r="AZ28" s="19">
        <v>17.083600000000001</v>
      </c>
      <c r="BA28" s="19">
        <v>8.9162999999999997</v>
      </c>
      <c r="BC28" s="11" t="str">
        <f ca="1">INDIRECT(ADDRESS(1, MATCH(MAX(D28:BA28),D28:BA28,0)+3, 4),TRUE)</f>
        <v>MIOAEPW</v>
      </c>
      <c r="BD28" s="11" t="str">
        <f ca="1">BC28</f>
        <v>MIOAEPW</v>
      </c>
      <c r="BE28" s="11"/>
    </row>
    <row r="29" spans="1:57" x14ac:dyDescent="0.3">
      <c r="A29" s="27"/>
      <c r="B29" s="27"/>
      <c r="C29" s="23" t="s">
        <v>84</v>
      </c>
      <c r="D29" s="20">
        <v>112.20359999999999</v>
      </c>
      <c r="E29" s="20">
        <v>113.89660000000001</v>
      </c>
      <c r="F29" s="20">
        <v>108.684</v>
      </c>
      <c r="G29" s="20">
        <v>107.9487</v>
      </c>
      <c r="H29" s="20">
        <v>101.94029999999999</v>
      </c>
      <c r="I29" s="20">
        <v>114.83750000000001</v>
      </c>
      <c r="J29" s="20">
        <v>112.4211</v>
      </c>
      <c r="K29" s="20">
        <v>112.6751</v>
      </c>
      <c r="L29" s="20">
        <v>101.90479999999999</v>
      </c>
      <c r="M29" s="20">
        <v>115.02290000000001</v>
      </c>
      <c r="N29" s="20">
        <v>113.0363</v>
      </c>
      <c r="O29" s="20">
        <v>113.48650000000001</v>
      </c>
      <c r="P29" s="20">
        <v>110.30589999999999</v>
      </c>
      <c r="Q29" s="20">
        <v>112.5521</v>
      </c>
      <c r="R29" s="20">
        <v>97.155000000000001</v>
      </c>
      <c r="S29" s="20">
        <v>99.845100000000002</v>
      </c>
      <c r="T29" s="20">
        <v>93.843599999999995</v>
      </c>
      <c r="U29" s="20">
        <v>101.1777</v>
      </c>
      <c r="V29" s="19">
        <v>96.773700000000005</v>
      </c>
      <c r="W29" s="19">
        <v>101.6144</v>
      </c>
      <c r="X29" s="19">
        <v>114.12390000000001</v>
      </c>
      <c r="Y29" s="19">
        <v>114.78440000000001</v>
      </c>
      <c r="Z29" s="19">
        <v>112.8963</v>
      </c>
      <c r="AA29" s="19">
        <v>112.88549999999999</v>
      </c>
      <c r="AB29" s="19">
        <v>101.2867</v>
      </c>
      <c r="AC29" s="19">
        <v>114.10599999999999</v>
      </c>
      <c r="AD29" s="19">
        <v>100.7771</v>
      </c>
      <c r="AE29" s="19">
        <v>114.77809999999999</v>
      </c>
      <c r="AF29" s="19">
        <v>111.99209999999999</v>
      </c>
      <c r="AG29" s="19">
        <v>112.5855</v>
      </c>
      <c r="AH29" s="19">
        <v>112.7636</v>
      </c>
      <c r="AI29" s="19">
        <v>112.84399999999999</v>
      </c>
      <c r="AJ29" s="19">
        <v>100.4687</v>
      </c>
      <c r="AK29" s="19">
        <v>115.4415</v>
      </c>
      <c r="AL29" s="19">
        <v>99.943799999999996</v>
      </c>
      <c r="AM29" s="19">
        <v>113.6686</v>
      </c>
      <c r="AN29" s="19">
        <v>112.5732</v>
      </c>
      <c r="AO29" s="19">
        <v>112.3734</v>
      </c>
      <c r="AP29" s="19">
        <v>113.2822</v>
      </c>
      <c r="AQ29" s="19">
        <v>113.205</v>
      </c>
      <c r="AR29" s="19">
        <v>98.087299999999999</v>
      </c>
      <c r="AS29" s="19">
        <v>80.861199999999997</v>
      </c>
      <c r="AT29" s="19">
        <v>114.5408</v>
      </c>
      <c r="AU29" s="19">
        <v>82.584400000000002</v>
      </c>
      <c r="AV29" s="19">
        <v>103.86579999999999</v>
      </c>
      <c r="AW29" s="19">
        <v>113.53789999999999</v>
      </c>
      <c r="AX29" s="19">
        <v>104.2406</v>
      </c>
      <c r="AY29" s="19">
        <v>112.2548</v>
      </c>
      <c r="AZ29" s="19">
        <v>114.0865</v>
      </c>
      <c r="BA29" s="19">
        <v>105.7932</v>
      </c>
      <c r="BC29" s="11" t="str">
        <f ca="1">INDIRECT(ADDRESS(1, MATCH(MAX(D29:BA29),D29:BA29,0)+3, 4),TRUE)</f>
        <v>DAG2D</v>
      </c>
      <c r="BD29" s="11"/>
      <c r="BE29" s="11" t="str">
        <f ca="1">BC29</f>
        <v>DAG2D</v>
      </c>
    </row>
    <row r="30" spans="1:57" x14ac:dyDescent="0.3">
      <c r="A30" s="27"/>
      <c r="B30" s="26" t="s">
        <v>49</v>
      </c>
      <c r="C30" s="23" t="s">
        <v>23</v>
      </c>
      <c r="D30" s="20">
        <v>51.933100000000003</v>
      </c>
      <c r="E30" s="20">
        <v>52.108699999999999</v>
      </c>
      <c r="F30" s="20">
        <v>47.847099999999998</v>
      </c>
      <c r="G30" s="20">
        <v>48.005899999999997</v>
      </c>
      <c r="H30" s="20">
        <v>46.156799999999997</v>
      </c>
      <c r="I30" s="20">
        <v>53.3309</v>
      </c>
      <c r="J30" s="20">
        <v>47.9298</v>
      </c>
      <c r="K30" s="20">
        <v>48.502000000000002</v>
      </c>
      <c r="L30" s="20">
        <v>48.800199999999997</v>
      </c>
      <c r="M30" s="20">
        <v>51.107799999999997</v>
      </c>
      <c r="N30" s="20">
        <v>49.005899999999997</v>
      </c>
      <c r="O30" s="20">
        <v>48.601599999999998</v>
      </c>
      <c r="P30" s="20">
        <v>37.2958</v>
      </c>
      <c r="Q30" s="20">
        <v>37.7742</v>
      </c>
      <c r="R30" s="20">
        <v>14.670400000000001</v>
      </c>
      <c r="S30" s="20">
        <v>14.3058</v>
      </c>
      <c r="T30" s="20">
        <v>14.2462</v>
      </c>
      <c r="U30" s="20">
        <v>13.6991</v>
      </c>
      <c r="V30" s="19">
        <v>48.518300000000004</v>
      </c>
      <c r="W30" s="19">
        <v>50.2483</v>
      </c>
      <c r="X30" s="19">
        <v>43.7044</v>
      </c>
      <c r="Y30" s="19">
        <v>43.969700000000003</v>
      </c>
      <c r="Z30" s="19">
        <v>50.9773</v>
      </c>
      <c r="AA30" s="19">
        <v>50.764600000000002</v>
      </c>
      <c r="AB30" s="19">
        <v>21.459</v>
      </c>
      <c r="AC30" s="19">
        <v>20.904699999999998</v>
      </c>
      <c r="AD30" s="19">
        <v>48.337800000000001</v>
      </c>
      <c r="AE30" s="19">
        <v>50.808</v>
      </c>
      <c r="AF30" s="19">
        <v>47.882899999999999</v>
      </c>
      <c r="AG30" s="19">
        <v>46.176299999999998</v>
      </c>
      <c r="AH30" s="19">
        <v>50.567700000000002</v>
      </c>
      <c r="AI30" s="19">
        <v>49.128500000000003</v>
      </c>
      <c r="AJ30" s="19">
        <v>21.628699999999998</v>
      </c>
      <c r="AK30" s="19">
        <v>20.769300000000001</v>
      </c>
      <c r="AL30" s="19">
        <v>47.8628</v>
      </c>
      <c r="AM30" s="19">
        <v>50.071199999999997</v>
      </c>
      <c r="AN30" s="19">
        <v>48.403100000000002</v>
      </c>
      <c r="AO30" s="19">
        <v>47.393599999999999</v>
      </c>
      <c r="AP30" s="19">
        <v>49.704700000000003</v>
      </c>
      <c r="AQ30" s="19">
        <v>48.839500000000001</v>
      </c>
      <c r="AR30" s="19">
        <v>32.686900000000001</v>
      </c>
      <c r="AS30" s="19">
        <v>21.659400000000002</v>
      </c>
      <c r="AT30" s="19">
        <v>45.618400000000001</v>
      </c>
      <c r="AU30" s="19">
        <v>46.693199999999997</v>
      </c>
      <c r="AV30" s="19">
        <v>47.706200000000003</v>
      </c>
      <c r="AW30" s="19">
        <v>49.497999999999998</v>
      </c>
      <c r="AX30" s="19">
        <v>47.063099999999999</v>
      </c>
      <c r="AY30" s="19">
        <v>47.869300000000003</v>
      </c>
      <c r="AZ30" s="19">
        <v>45.186700000000002</v>
      </c>
      <c r="BA30" s="19">
        <v>11.8513</v>
      </c>
      <c r="BC30" s="11" t="str">
        <f ca="1">INDIRECT(ADDRESS(1, MATCH(MAX(D30:BA30),D30:BA30,0)+3, 4),TRUE)</f>
        <v>DAG1DEPW</v>
      </c>
      <c r="BD30" s="11" t="str">
        <f ca="1">BC30</f>
        <v>DAG1DEPW</v>
      </c>
      <c r="BE30" s="11"/>
    </row>
    <row r="31" spans="1:57" x14ac:dyDescent="0.3">
      <c r="A31" s="27"/>
      <c r="B31" s="27"/>
      <c r="C31" s="23" t="s">
        <v>84</v>
      </c>
      <c r="D31" s="20">
        <v>303.64019999999999</v>
      </c>
      <c r="E31" s="20">
        <v>269.79259999999999</v>
      </c>
      <c r="F31" s="20">
        <v>294.77609999999999</v>
      </c>
      <c r="G31" s="20">
        <v>301.14789999999999</v>
      </c>
      <c r="H31" s="20">
        <v>271.68520000000001</v>
      </c>
      <c r="I31" s="20">
        <v>272.99220000000003</v>
      </c>
      <c r="J31" s="20">
        <v>308.17410000000001</v>
      </c>
      <c r="K31" s="20">
        <v>310.83019999999999</v>
      </c>
      <c r="L31" s="20">
        <v>273.7054</v>
      </c>
      <c r="M31" s="20">
        <v>272.13839999999999</v>
      </c>
      <c r="N31" s="20">
        <v>312.32900000000001</v>
      </c>
      <c r="O31" s="20">
        <v>307.5908</v>
      </c>
      <c r="P31" s="20">
        <v>298.83120000000002</v>
      </c>
      <c r="Q31" s="20">
        <v>300.97000000000003</v>
      </c>
      <c r="R31" s="20">
        <v>259.88220000000001</v>
      </c>
      <c r="S31" s="20">
        <v>264.04199999999997</v>
      </c>
      <c r="T31" s="20">
        <v>258.33449999999999</v>
      </c>
      <c r="U31" s="20">
        <v>258.28570000000002</v>
      </c>
      <c r="V31" s="19">
        <v>261.7038</v>
      </c>
      <c r="W31" s="19">
        <v>300.90089999999998</v>
      </c>
      <c r="X31" s="19">
        <v>312.75670000000002</v>
      </c>
      <c r="Y31" s="19">
        <v>311.2276</v>
      </c>
      <c r="Z31" s="19">
        <v>309.60039999999998</v>
      </c>
      <c r="AA31" s="19">
        <v>309.67070000000001</v>
      </c>
      <c r="AB31" s="19">
        <v>271.80970000000002</v>
      </c>
      <c r="AC31" s="19">
        <v>273.55399999999997</v>
      </c>
      <c r="AD31" s="19">
        <v>272.18169999999998</v>
      </c>
      <c r="AE31" s="19">
        <v>277.01</v>
      </c>
      <c r="AF31" s="19">
        <v>307.84379999999999</v>
      </c>
      <c r="AG31" s="19">
        <v>308.23009999999999</v>
      </c>
      <c r="AH31" s="19">
        <v>312.3107</v>
      </c>
      <c r="AI31" s="19">
        <v>311.25400000000002</v>
      </c>
      <c r="AJ31" s="19">
        <v>278.69099999999997</v>
      </c>
      <c r="AK31" s="19">
        <v>272.73410000000001</v>
      </c>
      <c r="AL31" s="19">
        <v>276.98110000000003</v>
      </c>
      <c r="AM31" s="19">
        <v>274.32670000000002</v>
      </c>
      <c r="AN31" s="19">
        <v>307.96660000000003</v>
      </c>
      <c r="AO31" s="19">
        <v>309.23219999999998</v>
      </c>
      <c r="AP31" s="19">
        <v>309.94170000000003</v>
      </c>
      <c r="AQ31" s="19">
        <v>307.05110000000002</v>
      </c>
      <c r="AR31" s="19">
        <v>296.51179999999999</v>
      </c>
      <c r="AS31" s="19">
        <v>269.36669999999998</v>
      </c>
      <c r="AT31" s="19">
        <v>272.86059999999998</v>
      </c>
      <c r="AU31" s="19">
        <v>301.16950000000003</v>
      </c>
      <c r="AV31" s="19">
        <v>289.8193</v>
      </c>
      <c r="AW31" s="19">
        <v>287.99090000000001</v>
      </c>
      <c r="AX31" s="19">
        <v>293.00479999999999</v>
      </c>
      <c r="AY31" s="19">
        <v>289.90730000000002</v>
      </c>
      <c r="AZ31" s="19">
        <v>307.20280000000002</v>
      </c>
      <c r="BA31" s="19">
        <v>269.28609999999998</v>
      </c>
      <c r="BC31" s="11" t="str">
        <f ca="1">INDIRECT(ADDRESS(1, MATCH(MAX(D31:BA31),D31:BA31,0)+3, 4),TRUE)</f>
        <v>MIOAR</v>
      </c>
      <c r="BD31" s="11"/>
      <c r="BE31" s="11" t="str">
        <f ca="1">BC31</f>
        <v>MIOAR</v>
      </c>
    </row>
    <row r="32" spans="1:57" x14ac:dyDescent="0.3">
      <c r="B32" s="19"/>
      <c r="C32" s="2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BC32" s="11"/>
      <c r="BD32" s="11"/>
      <c r="BE32" s="11"/>
    </row>
    <row r="33" spans="1:57" ht="16.2" customHeight="1" x14ac:dyDescent="0.3">
      <c r="A33" s="38" t="s">
        <v>76</v>
      </c>
      <c r="B33" s="26" t="s">
        <v>36</v>
      </c>
      <c r="C33" s="23" t="s">
        <v>23</v>
      </c>
      <c r="D33" s="20">
        <v>11.5023</v>
      </c>
      <c r="E33" s="20">
        <v>14.404</v>
      </c>
      <c r="F33" s="20">
        <v>16.032800000000002</v>
      </c>
      <c r="G33" s="20">
        <v>15.0556</v>
      </c>
      <c r="H33" s="20">
        <v>11.930099999999999</v>
      </c>
      <c r="I33" s="20">
        <v>17.063099999999999</v>
      </c>
      <c r="J33" s="20">
        <v>16.034700000000001</v>
      </c>
      <c r="K33" s="20">
        <v>16.5181</v>
      </c>
      <c r="L33" s="20">
        <v>11.4467</v>
      </c>
      <c r="M33" s="20">
        <v>16.831299999999999</v>
      </c>
      <c r="N33" s="20">
        <v>15.7105</v>
      </c>
      <c r="O33" s="20">
        <v>16.924900000000001</v>
      </c>
      <c r="P33" s="20">
        <v>11.9123</v>
      </c>
      <c r="Q33" s="20">
        <v>5.8990999999999998</v>
      </c>
      <c r="R33" s="20">
        <v>4.8128000000000002</v>
      </c>
      <c r="S33" s="20">
        <v>5.0454999999999997</v>
      </c>
      <c r="T33" s="20">
        <v>4.2515999999999998</v>
      </c>
      <c r="U33" s="20">
        <v>4.5556999999999999</v>
      </c>
      <c r="V33" s="19">
        <v>12.0662</v>
      </c>
      <c r="W33" s="19">
        <v>2.5432999999999999</v>
      </c>
      <c r="X33" s="19">
        <v>12.216900000000001</v>
      </c>
      <c r="Y33" s="19">
        <v>11.93</v>
      </c>
      <c r="Z33" s="19">
        <v>15.4519</v>
      </c>
      <c r="AA33" s="19">
        <v>15.2569</v>
      </c>
      <c r="AB33" s="19">
        <v>10.1568</v>
      </c>
      <c r="AC33" s="19">
        <v>7.1847000000000003</v>
      </c>
      <c r="AD33" s="19">
        <v>15.1175</v>
      </c>
      <c r="AE33" s="19">
        <v>2.0015000000000001</v>
      </c>
      <c r="AF33" s="19">
        <v>14.222300000000001</v>
      </c>
      <c r="AG33" s="19">
        <v>14.1181</v>
      </c>
      <c r="AH33" s="19">
        <v>16.987500000000001</v>
      </c>
      <c r="AI33" s="19">
        <v>14.318099999999999</v>
      </c>
      <c r="AJ33" s="19">
        <v>8.7121999999999993</v>
      </c>
      <c r="AK33" s="19">
        <v>7.7160000000000002</v>
      </c>
      <c r="AL33" s="19">
        <v>15.234500000000001</v>
      </c>
      <c r="AM33" s="19">
        <v>1.946</v>
      </c>
      <c r="AN33" s="19">
        <v>13.980499999999999</v>
      </c>
      <c r="AO33" s="19">
        <v>14.4917</v>
      </c>
      <c r="AP33" s="19">
        <v>17.701699999999999</v>
      </c>
      <c r="AQ33" s="19">
        <v>15.0213</v>
      </c>
      <c r="AR33" s="19">
        <v>9.3675999999999995</v>
      </c>
      <c r="AS33" s="19">
        <v>16.076499999999999</v>
      </c>
      <c r="AT33" s="19">
        <v>12.4175</v>
      </c>
      <c r="AU33" s="19">
        <v>15.912000000000001</v>
      </c>
      <c r="AV33" s="19">
        <v>14.802899999999999</v>
      </c>
      <c r="AW33" s="19">
        <v>10.6356</v>
      </c>
      <c r="AX33" s="19">
        <v>17.251000000000001</v>
      </c>
      <c r="AY33" s="19">
        <v>14.085900000000001</v>
      </c>
      <c r="AZ33" s="19">
        <v>4.3441000000000001</v>
      </c>
      <c r="BA33" s="19">
        <v>7.4691000000000001</v>
      </c>
      <c r="BC33" s="11" t="str">
        <f ca="1">INDIRECT(ADDRESS(1, MATCH(MAX(D33:BA33),D33:BA33,0)+3, 4),TRUE)</f>
        <v>DAG2RPW</v>
      </c>
      <c r="BD33" s="11" t="str">
        <f t="shared" ref="BD33" ca="1" si="11">BC33</f>
        <v>DAG2RPW</v>
      </c>
      <c r="BE33" s="11"/>
    </row>
    <row r="34" spans="1:57" x14ac:dyDescent="0.3">
      <c r="A34" s="27"/>
      <c r="B34" s="27"/>
      <c r="C34" s="23" t="s">
        <v>84</v>
      </c>
      <c r="D34" s="20">
        <v>89.4786</v>
      </c>
      <c r="E34" s="20">
        <v>86.255700000000004</v>
      </c>
      <c r="F34" s="20">
        <v>79.3172</v>
      </c>
      <c r="G34" s="20">
        <v>77.722399999999993</v>
      </c>
      <c r="H34" s="20">
        <v>103.1986</v>
      </c>
      <c r="I34" s="20">
        <v>95.752099999999999</v>
      </c>
      <c r="J34" s="20">
        <v>100.96129999999999</v>
      </c>
      <c r="K34" s="20">
        <v>99.310299999999998</v>
      </c>
      <c r="L34" s="20">
        <v>89.929199999999994</v>
      </c>
      <c r="M34" s="20">
        <v>94.837000000000003</v>
      </c>
      <c r="N34" s="20">
        <v>98.737099999999998</v>
      </c>
      <c r="O34" s="20">
        <v>96.804699999999997</v>
      </c>
      <c r="P34" s="20">
        <v>106.96040000000001</v>
      </c>
      <c r="Q34" s="20">
        <v>51.5319</v>
      </c>
      <c r="R34" s="20">
        <v>93.816100000000006</v>
      </c>
      <c r="S34" s="20">
        <v>95.592799999999997</v>
      </c>
      <c r="T34" s="20">
        <v>90.297600000000003</v>
      </c>
      <c r="U34" s="20">
        <v>90.092799999999997</v>
      </c>
      <c r="V34" s="19">
        <v>89.847800000000007</v>
      </c>
      <c r="W34" s="19">
        <v>91.568600000000004</v>
      </c>
      <c r="X34" s="19">
        <v>104.9494</v>
      </c>
      <c r="Y34" s="19">
        <v>103.44070000000001</v>
      </c>
      <c r="Z34" s="19">
        <v>103.3083</v>
      </c>
      <c r="AA34" s="19">
        <v>100.9301</v>
      </c>
      <c r="AB34" s="19">
        <v>102.2777</v>
      </c>
      <c r="AC34" s="19">
        <v>93.414900000000003</v>
      </c>
      <c r="AD34" s="19">
        <v>102.4755</v>
      </c>
      <c r="AE34" s="19">
        <v>92.871200000000002</v>
      </c>
      <c r="AF34" s="19">
        <v>98.693100000000001</v>
      </c>
      <c r="AG34" s="19">
        <v>99.564099999999996</v>
      </c>
      <c r="AH34" s="19">
        <v>98.603099999999998</v>
      </c>
      <c r="AI34" s="19">
        <v>100.2839</v>
      </c>
      <c r="AJ34" s="19">
        <v>104.9109</v>
      </c>
      <c r="AK34" s="19">
        <v>93.021000000000001</v>
      </c>
      <c r="AL34" s="19">
        <v>103.1484</v>
      </c>
      <c r="AM34" s="19">
        <v>92.200199999999995</v>
      </c>
      <c r="AN34" s="19">
        <v>100.1337</v>
      </c>
      <c r="AO34" s="19">
        <v>99.374799999999993</v>
      </c>
      <c r="AP34" s="19">
        <v>99.671800000000005</v>
      </c>
      <c r="AQ34" s="19">
        <v>100.16930000000001</v>
      </c>
      <c r="AR34" s="19">
        <v>103.3056</v>
      </c>
      <c r="AS34" s="19">
        <v>25.483699999999999</v>
      </c>
      <c r="AT34" s="19">
        <v>91.483099999999993</v>
      </c>
      <c r="AU34" s="19">
        <v>25.5989</v>
      </c>
      <c r="AV34" s="19">
        <v>93.645600000000002</v>
      </c>
      <c r="AW34" s="19">
        <v>50.605400000000003</v>
      </c>
      <c r="AX34" s="19">
        <v>97.392899999999997</v>
      </c>
      <c r="AY34" s="19">
        <v>80.449399999999997</v>
      </c>
      <c r="AZ34" s="19">
        <v>88.667500000000004</v>
      </c>
      <c r="BA34" s="19">
        <v>85.139300000000006</v>
      </c>
      <c r="BC34" s="11" t="str">
        <f ca="1">INDIRECT(ADDRESS(1, MATCH(MAX(D34:BA34),D34:BA34,0)+3, 4),TRUE)</f>
        <v>BCS</v>
      </c>
      <c r="BD34" s="11"/>
      <c r="BE34" s="11" t="str">
        <f t="shared" ref="BE34" ca="1" si="12">BC34</f>
        <v>BCS</v>
      </c>
    </row>
    <row r="35" spans="1:57" x14ac:dyDescent="0.3">
      <c r="A35" s="27"/>
      <c r="B35" s="26" t="s">
        <v>49</v>
      </c>
      <c r="C35" s="23" t="s">
        <v>23</v>
      </c>
      <c r="D35" s="20">
        <v>31.365100000000002</v>
      </c>
      <c r="E35" s="20">
        <v>46.556899999999999</v>
      </c>
      <c r="F35" s="20">
        <v>41.637300000000003</v>
      </c>
      <c r="G35" s="20">
        <v>42.289299999999997</v>
      </c>
      <c r="H35" s="20">
        <v>28.0791</v>
      </c>
      <c r="I35" s="20">
        <v>45.674100000000003</v>
      </c>
      <c r="J35" s="20">
        <v>42.148099999999999</v>
      </c>
      <c r="K35" s="20">
        <v>41.524999999999999</v>
      </c>
      <c r="L35" s="20">
        <v>28.797699999999999</v>
      </c>
      <c r="M35" s="20">
        <v>44.978700000000003</v>
      </c>
      <c r="N35" s="20">
        <v>41.407600000000002</v>
      </c>
      <c r="O35" s="20">
        <v>41.05</v>
      </c>
      <c r="P35" s="20">
        <v>36.413800000000002</v>
      </c>
      <c r="Q35" s="20">
        <v>36.119100000000003</v>
      </c>
      <c r="R35" s="20">
        <v>12.0038</v>
      </c>
      <c r="S35" s="20">
        <v>12.3956</v>
      </c>
      <c r="T35" s="20">
        <v>10.8645</v>
      </c>
      <c r="U35" s="20">
        <v>12.843299999999999</v>
      </c>
      <c r="V35" s="19">
        <v>29.169699999999999</v>
      </c>
      <c r="W35" s="19">
        <v>38.6282</v>
      </c>
      <c r="X35" s="19">
        <v>27.630800000000001</v>
      </c>
      <c r="Y35" s="19">
        <v>28.107700000000001</v>
      </c>
      <c r="Z35" s="19">
        <v>42.307400000000001</v>
      </c>
      <c r="AA35" s="19">
        <v>42.143000000000001</v>
      </c>
      <c r="AB35" s="19">
        <v>21.943300000000001</v>
      </c>
      <c r="AC35" s="19">
        <v>24.774999999999999</v>
      </c>
      <c r="AD35" s="19">
        <v>36.366900000000001</v>
      </c>
      <c r="AE35" s="19">
        <v>42.660800000000002</v>
      </c>
      <c r="AF35" s="19">
        <v>38.985399999999998</v>
      </c>
      <c r="AG35" s="19">
        <v>38.698599999999999</v>
      </c>
      <c r="AH35" s="19">
        <v>45.571599999999997</v>
      </c>
      <c r="AI35" s="19">
        <v>45.273600000000002</v>
      </c>
      <c r="AJ35" s="19">
        <v>21.994</v>
      </c>
      <c r="AK35" s="19">
        <v>23.503799999999998</v>
      </c>
      <c r="AL35" s="19">
        <v>36.2913</v>
      </c>
      <c r="AM35" s="19">
        <v>43.762599999999999</v>
      </c>
      <c r="AN35" s="19">
        <v>37.963500000000003</v>
      </c>
      <c r="AO35" s="19">
        <v>39.682600000000001</v>
      </c>
      <c r="AP35" s="19">
        <v>46.795999999999999</v>
      </c>
      <c r="AQ35" s="19">
        <v>45.842500000000001</v>
      </c>
      <c r="AR35" s="19">
        <v>25.710699999999999</v>
      </c>
      <c r="AS35" s="19">
        <v>23.8432</v>
      </c>
      <c r="AT35" s="19">
        <v>39.3872</v>
      </c>
      <c r="AU35" s="19">
        <v>43.179200000000002</v>
      </c>
      <c r="AV35" s="19">
        <v>35.9435</v>
      </c>
      <c r="AW35" s="19">
        <v>41.286099999999998</v>
      </c>
      <c r="AX35" s="19">
        <v>43.518000000000001</v>
      </c>
      <c r="AY35" s="19">
        <v>44.005699999999997</v>
      </c>
      <c r="AZ35" s="19">
        <v>12.157299999999999</v>
      </c>
      <c r="BA35" s="19">
        <v>36.563800000000001</v>
      </c>
      <c r="BC35" s="11" t="str">
        <f ca="1">INDIRECT(ADDRESS(1, MATCH(MAX(D35:BA35),D35:BA35,0)+3, 4),TRUE)</f>
        <v>DAG2RPW</v>
      </c>
      <c r="BD35" s="11" t="str">
        <f t="shared" ref="BD35" ca="1" si="13">BC35</f>
        <v>DAG2RPW</v>
      </c>
      <c r="BE35" s="11"/>
    </row>
    <row r="36" spans="1:57" x14ac:dyDescent="0.3">
      <c r="A36" s="27"/>
      <c r="B36" s="27"/>
      <c r="C36" s="23" t="s">
        <v>84</v>
      </c>
      <c r="D36" s="20">
        <v>244.42160000000001</v>
      </c>
      <c r="E36" s="20">
        <v>240.5017</v>
      </c>
      <c r="F36" s="20">
        <v>206.71119999999999</v>
      </c>
      <c r="G36" s="20">
        <v>210.56989999999999</v>
      </c>
      <c r="H36" s="20">
        <v>281.85140000000001</v>
      </c>
      <c r="I36" s="20">
        <v>271.47300000000001</v>
      </c>
      <c r="J36" s="20">
        <v>268.47120000000001</v>
      </c>
      <c r="K36" s="20">
        <v>264.44779999999997</v>
      </c>
      <c r="L36" s="20">
        <v>246.89689999999999</v>
      </c>
      <c r="M36" s="20">
        <v>283.27820000000003</v>
      </c>
      <c r="N36" s="20">
        <v>260.76729999999998</v>
      </c>
      <c r="O36" s="20">
        <v>260.54910000000001</v>
      </c>
      <c r="P36" s="20">
        <v>287.87079999999997</v>
      </c>
      <c r="Q36" s="20">
        <v>296.57089999999999</v>
      </c>
      <c r="R36" s="20">
        <v>245.8554</v>
      </c>
      <c r="S36" s="20">
        <v>245.8536</v>
      </c>
      <c r="T36" s="20">
        <v>251.43790000000001</v>
      </c>
      <c r="U36" s="20">
        <v>243.89099999999999</v>
      </c>
      <c r="V36" s="19">
        <v>250.36009999999999</v>
      </c>
      <c r="W36" s="19">
        <v>247.24379999999999</v>
      </c>
      <c r="X36" s="19">
        <v>282.49270000000001</v>
      </c>
      <c r="Y36" s="19">
        <v>280.02409999999998</v>
      </c>
      <c r="Z36" s="19">
        <v>272.59210000000002</v>
      </c>
      <c r="AA36" s="19">
        <v>274.49520000000001</v>
      </c>
      <c r="AB36" s="19">
        <v>281.34410000000003</v>
      </c>
      <c r="AC36" s="19">
        <v>275.39600000000002</v>
      </c>
      <c r="AD36" s="19">
        <v>277.89690000000002</v>
      </c>
      <c r="AE36" s="19">
        <v>279.35840000000002</v>
      </c>
      <c r="AF36" s="19">
        <v>265.77319999999997</v>
      </c>
      <c r="AG36" s="19">
        <v>264.41359999999997</v>
      </c>
      <c r="AH36" s="19">
        <v>267.53910000000002</v>
      </c>
      <c r="AI36" s="19">
        <v>267.7919</v>
      </c>
      <c r="AJ36" s="19">
        <v>276.95890000000003</v>
      </c>
      <c r="AK36" s="19">
        <v>280.20639999999997</v>
      </c>
      <c r="AL36" s="19">
        <v>280.96050000000002</v>
      </c>
      <c r="AM36" s="19">
        <v>280.44330000000002</v>
      </c>
      <c r="AN36" s="19">
        <v>264.36829999999998</v>
      </c>
      <c r="AO36" s="19">
        <v>263.13549999999998</v>
      </c>
      <c r="AP36" s="19">
        <v>265.37779999999998</v>
      </c>
      <c r="AQ36" s="19">
        <v>269.91370000000001</v>
      </c>
      <c r="AR36" s="19">
        <v>284.7097</v>
      </c>
      <c r="AS36" s="19">
        <v>283.48059999999998</v>
      </c>
      <c r="AT36" s="19">
        <v>278.71980000000002</v>
      </c>
      <c r="AU36" s="19">
        <v>252.22309999999999</v>
      </c>
      <c r="AV36" s="19">
        <v>279.19279999999998</v>
      </c>
      <c r="AW36" s="19">
        <v>266.28289999999998</v>
      </c>
      <c r="AX36" s="19">
        <v>259.95699999999999</v>
      </c>
      <c r="AY36" s="19">
        <v>247.02359999999999</v>
      </c>
      <c r="AZ36" s="19">
        <v>251.57149999999999</v>
      </c>
      <c r="BA36" s="19">
        <v>237.87700000000001</v>
      </c>
      <c r="BC36" s="11" t="str">
        <f ca="1">INDIRECT(ADDRESS(1, MATCH(MAX(D36:BA36),D36:BA36,0)+3, 4),TRUE)</f>
        <v>BCSD</v>
      </c>
      <c r="BD36" s="11"/>
      <c r="BE36" s="11" t="str">
        <f t="shared" ref="BE36" ca="1" si="14">BC36</f>
        <v>BCSD</v>
      </c>
    </row>
    <row r="37" spans="1:57" x14ac:dyDescent="0.3">
      <c r="A37" s="30" t="s">
        <v>59</v>
      </c>
      <c r="B37" s="27"/>
      <c r="C37" s="27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C37" s="11"/>
      <c r="BD37" s="11"/>
      <c r="BE37" s="11"/>
    </row>
    <row r="38" spans="1:57" ht="16.2" customHeight="1" x14ac:dyDescent="0.3">
      <c r="A38" s="31" t="s">
        <v>75</v>
      </c>
      <c r="B38" s="26" t="s">
        <v>36</v>
      </c>
      <c r="C38" s="23" t="s">
        <v>23</v>
      </c>
      <c r="D38" s="20">
        <v>22.6326</v>
      </c>
      <c r="E38" s="20">
        <v>15.6637</v>
      </c>
      <c r="F38" s="20">
        <v>22.151700000000002</v>
      </c>
      <c r="G38" s="20">
        <v>15.517899999999999</v>
      </c>
      <c r="H38" s="20">
        <v>21.368099999999998</v>
      </c>
      <c r="I38" s="20">
        <v>22.1479</v>
      </c>
      <c r="J38" s="20">
        <v>21.6675</v>
      </c>
      <c r="K38" s="20">
        <v>23.298200000000001</v>
      </c>
      <c r="L38" s="20">
        <v>21.421700000000001</v>
      </c>
      <c r="M38" s="20">
        <v>21.807200000000002</v>
      </c>
      <c r="N38" s="20">
        <v>21.1602</v>
      </c>
      <c r="O38" s="20">
        <v>21.947099999999999</v>
      </c>
      <c r="P38" s="20">
        <v>14.891</v>
      </c>
      <c r="Q38" s="20">
        <v>14.2224</v>
      </c>
      <c r="R38" s="20">
        <v>11.9396</v>
      </c>
      <c r="S38" s="20">
        <v>15.1502</v>
      </c>
      <c r="T38" s="20">
        <v>11.236800000000001</v>
      </c>
      <c r="U38" s="20">
        <v>15.350300000000001</v>
      </c>
      <c r="V38" s="19">
        <v>22.262799999999999</v>
      </c>
      <c r="W38" s="19">
        <v>12.665100000000001</v>
      </c>
      <c r="X38" s="19">
        <v>20.333100000000002</v>
      </c>
      <c r="Y38" s="19">
        <v>20.957899999999999</v>
      </c>
      <c r="Z38" s="19">
        <v>23.217600000000001</v>
      </c>
      <c r="AA38" s="19">
        <v>19.734200000000001</v>
      </c>
      <c r="AB38" s="19">
        <v>16.5031</v>
      </c>
      <c r="AC38" s="19">
        <v>21.403600000000001</v>
      </c>
      <c r="AD38" s="19">
        <v>21.575600000000001</v>
      </c>
      <c r="AE38" s="19">
        <v>12.1107</v>
      </c>
      <c r="AF38" s="19">
        <v>21.203199999999999</v>
      </c>
      <c r="AG38" s="19">
        <v>21.3383</v>
      </c>
      <c r="AH38" s="19">
        <v>22.736999999999998</v>
      </c>
      <c r="AI38" s="19">
        <v>17.741700000000002</v>
      </c>
      <c r="AJ38" s="19">
        <v>16.2028</v>
      </c>
      <c r="AK38" s="19">
        <v>21.349599999999999</v>
      </c>
      <c r="AL38" s="19">
        <v>21.973500000000001</v>
      </c>
      <c r="AM38" s="19">
        <v>11.3337</v>
      </c>
      <c r="AN38" s="19">
        <v>21.158000000000001</v>
      </c>
      <c r="AO38" s="19">
        <v>20.9984</v>
      </c>
      <c r="AP38" s="19">
        <v>22.673100000000002</v>
      </c>
      <c r="AQ38" s="19">
        <v>17.5717</v>
      </c>
      <c r="AR38" s="19">
        <v>13.625999999999999</v>
      </c>
      <c r="AS38" s="19">
        <v>18.2895</v>
      </c>
      <c r="AT38" s="19">
        <v>18.666</v>
      </c>
      <c r="AU38" s="19">
        <v>19.328099999999999</v>
      </c>
      <c r="AV38" s="19">
        <v>18.279299999999999</v>
      </c>
      <c r="AW38" s="19">
        <v>19.811399999999999</v>
      </c>
      <c r="AX38" s="19">
        <v>21.497499999999999</v>
      </c>
      <c r="AY38" s="19">
        <v>20.4361</v>
      </c>
      <c r="AZ38" s="19">
        <v>21.405799999999999</v>
      </c>
      <c r="BA38" s="19">
        <v>12.324199999999999</v>
      </c>
      <c r="BC38" s="11" t="str">
        <f ca="1">INDIRECT(ADDRESS(1, MATCH(MAX(D38:BA38),D38:BA38,0)+3, 4),TRUE)</f>
        <v>DAG1RDEPW</v>
      </c>
      <c r="BD38" s="11" t="str">
        <f ca="1">BC38</f>
        <v>DAG1RDEPW</v>
      </c>
      <c r="BE38" s="11"/>
    </row>
    <row r="39" spans="1:57" x14ac:dyDescent="0.3">
      <c r="A39" s="27"/>
      <c r="B39" s="27"/>
      <c r="C39" s="23" t="s">
        <v>84</v>
      </c>
      <c r="D39" s="20">
        <v>101.1313</v>
      </c>
      <c r="E39" s="20">
        <v>114.3062</v>
      </c>
      <c r="F39" s="20">
        <v>113.02419999999999</v>
      </c>
      <c r="G39" s="20">
        <v>111.4999</v>
      </c>
      <c r="H39" s="20">
        <v>112.637</v>
      </c>
      <c r="I39" s="20">
        <v>116.8373</v>
      </c>
      <c r="J39" s="20">
        <v>114.4344</v>
      </c>
      <c r="K39" s="20">
        <v>112.8664</v>
      </c>
      <c r="L39" s="20">
        <v>112.1635</v>
      </c>
      <c r="M39" s="20">
        <v>116.57470000000001</v>
      </c>
      <c r="N39" s="20">
        <v>113.0391</v>
      </c>
      <c r="O39" s="20">
        <v>113.2752</v>
      </c>
      <c r="P39" s="20">
        <v>112.16330000000001</v>
      </c>
      <c r="Q39" s="20">
        <v>113.0076</v>
      </c>
      <c r="R39" s="20">
        <v>100.5112</v>
      </c>
      <c r="S39" s="20">
        <v>115.0684</v>
      </c>
      <c r="T39" s="20">
        <v>99.8857</v>
      </c>
      <c r="U39" s="20">
        <v>113.864</v>
      </c>
      <c r="V39" s="19">
        <v>100.4697</v>
      </c>
      <c r="W39" s="19">
        <v>116.9025</v>
      </c>
      <c r="X39" s="19">
        <v>116.7259</v>
      </c>
      <c r="Y39" s="19">
        <v>117.3856</v>
      </c>
      <c r="Z39" s="19">
        <v>114.866</v>
      </c>
      <c r="AA39" s="19">
        <v>114.59699999999999</v>
      </c>
      <c r="AB39" s="19">
        <v>111.8595</v>
      </c>
      <c r="AC39" s="19">
        <v>115.7388</v>
      </c>
      <c r="AD39" s="19">
        <v>111.5227</v>
      </c>
      <c r="AE39" s="19">
        <v>114.40300000000001</v>
      </c>
      <c r="AF39" s="19">
        <v>112.97539999999999</v>
      </c>
      <c r="AG39" s="19">
        <v>113.18980000000001</v>
      </c>
      <c r="AH39" s="19">
        <v>117.508</v>
      </c>
      <c r="AI39" s="19">
        <v>118.03279999999999</v>
      </c>
      <c r="AJ39" s="19">
        <v>111.4156</v>
      </c>
      <c r="AK39" s="19">
        <v>116.08750000000001</v>
      </c>
      <c r="AL39" s="19">
        <v>112.82089999999999</v>
      </c>
      <c r="AM39" s="19">
        <v>114.68259999999999</v>
      </c>
      <c r="AN39" s="19">
        <v>113.28879999999999</v>
      </c>
      <c r="AO39" s="19">
        <v>112.2521</v>
      </c>
      <c r="AP39" s="19">
        <v>116.8344</v>
      </c>
      <c r="AQ39" s="19">
        <v>117.1135</v>
      </c>
      <c r="AR39" s="19">
        <v>107.946</v>
      </c>
      <c r="AS39" s="19">
        <v>66.7423</v>
      </c>
      <c r="AT39" s="19">
        <v>112.3252</v>
      </c>
      <c r="AU39" s="19">
        <v>74.843100000000007</v>
      </c>
      <c r="AV39" s="19">
        <v>103.9829</v>
      </c>
      <c r="AW39" s="19">
        <v>112.2206</v>
      </c>
      <c r="AX39" s="19">
        <v>105.12690000000001</v>
      </c>
      <c r="AY39" s="19">
        <v>113.9586</v>
      </c>
      <c r="AZ39" s="19">
        <v>115.1756</v>
      </c>
      <c r="BA39" s="19">
        <v>108.8357</v>
      </c>
      <c r="BC39" s="11" t="str">
        <f ca="1">INDIRECT(ADDRESS(1, MATCH(MAX(D39:BA39),D39:BA39,0)+3, 4),TRUE)</f>
        <v>DAG1RDPW</v>
      </c>
      <c r="BD39" s="11"/>
      <c r="BE39" s="11" t="str">
        <f ca="1">BC39</f>
        <v>DAG1RDPW</v>
      </c>
    </row>
    <row r="40" spans="1:57" x14ac:dyDescent="0.3">
      <c r="A40" s="27"/>
      <c r="B40" s="26" t="s">
        <v>49</v>
      </c>
      <c r="C40" s="23" t="s">
        <v>23</v>
      </c>
      <c r="D40" s="20">
        <v>59.195700000000002</v>
      </c>
      <c r="E40" s="20">
        <v>61.131100000000004</v>
      </c>
      <c r="F40" s="20">
        <v>59.765300000000003</v>
      </c>
      <c r="G40" s="20">
        <v>58.357100000000003</v>
      </c>
      <c r="H40" s="20">
        <v>59.465600000000002</v>
      </c>
      <c r="I40" s="20">
        <v>61.610100000000003</v>
      </c>
      <c r="J40" s="20">
        <v>59.473799999999997</v>
      </c>
      <c r="K40" s="20">
        <v>59.867400000000004</v>
      </c>
      <c r="L40" s="20">
        <v>58.5105</v>
      </c>
      <c r="M40" s="20">
        <v>60.856499999999997</v>
      </c>
      <c r="N40" s="20">
        <v>59.4193</v>
      </c>
      <c r="O40" s="20">
        <v>59.668999999999997</v>
      </c>
      <c r="P40" s="20">
        <v>42.260199999999998</v>
      </c>
      <c r="Q40" s="20">
        <v>46.484200000000001</v>
      </c>
      <c r="R40" s="20">
        <v>29.351199999999999</v>
      </c>
      <c r="S40" s="20">
        <v>28.069299999999998</v>
      </c>
      <c r="T40" s="20">
        <v>29.994</v>
      </c>
      <c r="U40" s="20">
        <v>30.3443</v>
      </c>
      <c r="V40" s="19">
        <v>55.543399999999998</v>
      </c>
      <c r="W40" s="19">
        <v>60.175600000000003</v>
      </c>
      <c r="X40" s="19">
        <v>54.716700000000003</v>
      </c>
      <c r="Y40" s="19">
        <v>53.498100000000001</v>
      </c>
      <c r="Z40" s="19">
        <v>61.389699999999998</v>
      </c>
      <c r="AA40" s="19">
        <v>62.046900000000001</v>
      </c>
      <c r="AB40" s="19">
        <v>40.8962</v>
      </c>
      <c r="AC40" s="19">
        <v>40.979199999999999</v>
      </c>
      <c r="AD40" s="19">
        <v>56.666499999999999</v>
      </c>
      <c r="AE40" s="19">
        <v>60.8459</v>
      </c>
      <c r="AF40" s="19">
        <v>56.351199999999999</v>
      </c>
      <c r="AG40" s="19">
        <v>55.089100000000002</v>
      </c>
      <c r="AH40" s="19">
        <v>59.685299999999998</v>
      </c>
      <c r="AI40" s="19">
        <v>59.460099999999997</v>
      </c>
      <c r="AJ40" s="19">
        <v>41.338299999999997</v>
      </c>
      <c r="AK40" s="19">
        <v>41.663499999999999</v>
      </c>
      <c r="AL40" s="19">
        <v>55.673200000000001</v>
      </c>
      <c r="AM40" s="19">
        <v>61.681800000000003</v>
      </c>
      <c r="AN40" s="19">
        <v>55.069000000000003</v>
      </c>
      <c r="AO40" s="19">
        <v>54.897399999999998</v>
      </c>
      <c r="AP40" s="19">
        <v>57.278399999999998</v>
      </c>
      <c r="AQ40" s="19">
        <v>60.182299999999998</v>
      </c>
      <c r="AR40" s="19">
        <v>40.488</v>
      </c>
      <c r="AS40" s="19">
        <v>44.237499999999997</v>
      </c>
      <c r="AT40" s="19">
        <v>51.4773</v>
      </c>
      <c r="AU40" s="19">
        <v>51.515500000000003</v>
      </c>
      <c r="AV40" s="19">
        <v>51.963200000000001</v>
      </c>
      <c r="AW40" s="19">
        <v>52.366599999999998</v>
      </c>
      <c r="AX40" s="19">
        <v>54.6678</v>
      </c>
      <c r="AY40" s="19">
        <v>54.1233</v>
      </c>
      <c r="AZ40" s="19">
        <v>57.014099999999999</v>
      </c>
      <c r="BA40" s="19">
        <v>27.4222</v>
      </c>
      <c r="BC40" s="11" t="str">
        <f ca="1">INDIRECT(ADDRESS(1, MATCH(MAX(D40:BA40),D40:BA40,0)+3, 4),TRUE)</f>
        <v>MIOARDPW</v>
      </c>
      <c r="BD40" s="11" t="str">
        <f ca="1">BC40</f>
        <v>MIOARDPW</v>
      </c>
      <c r="BE40" s="11"/>
    </row>
    <row r="41" spans="1:57" x14ac:dyDescent="0.3">
      <c r="A41" s="27"/>
      <c r="B41" s="27"/>
      <c r="C41" s="23" t="s">
        <v>84</v>
      </c>
      <c r="D41" s="20">
        <v>269.17939999999999</v>
      </c>
      <c r="E41" s="20">
        <v>300.93119999999999</v>
      </c>
      <c r="F41" s="20">
        <v>304.6748</v>
      </c>
      <c r="G41" s="20">
        <v>305.51799999999997</v>
      </c>
      <c r="H41" s="20">
        <v>300.1592</v>
      </c>
      <c r="I41" s="20">
        <v>299.31939999999997</v>
      </c>
      <c r="J41" s="20">
        <v>305.29939999999999</v>
      </c>
      <c r="K41" s="20">
        <v>307.72649999999999</v>
      </c>
      <c r="L41" s="20">
        <v>304.21460000000002</v>
      </c>
      <c r="M41" s="20">
        <v>298.7885</v>
      </c>
      <c r="N41" s="20">
        <v>307.01679999999999</v>
      </c>
      <c r="O41" s="20">
        <v>307.10320000000002</v>
      </c>
      <c r="P41" s="20">
        <v>312.16129999999998</v>
      </c>
      <c r="Q41" s="20">
        <v>313.95429999999999</v>
      </c>
      <c r="R41" s="20">
        <v>271.41669999999999</v>
      </c>
      <c r="S41" s="20">
        <v>270.27179999999998</v>
      </c>
      <c r="T41" s="20">
        <v>268.8202</v>
      </c>
      <c r="U41" s="20">
        <v>267.64819999999997</v>
      </c>
      <c r="V41" s="19">
        <v>268.61079999999998</v>
      </c>
      <c r="W41" s="19">
        <v>295.57159999999999</v>
      </c>
      <c r="X41" s="19">
        <v>309.66759999999999</v>
      </c>
      <c r="Y41" s="19">
        <v>311.66969999999998</v>
      </c>
      <c r="Z41" s="19">
        <v>308.63290000000001</v>
      </c>
      <c r="AA41" s="19">
        <v>307.88350000000003</v>
      </c>
      <c r="AB41" s="19">
        <v>300.37009999999998</v>
      </c>
      <c r="AC41" s="19">
        <v>301.68990000000002</v>
      </c>
      <c r="AD41" s="19">
        <v>301.54719999999998</v>
      </c>
      <c r="AE41" s="19">
        <v>303.37529999999998</v>
      </c>
      <c r="AF41" s="19">
        <v>308.08600000000001</v>
      </c>
      <c r="AG41" s="19">
        <v>305.10849999999999</v>
      </c>
      <c r="AH41" s="19">
        <v>312.92140000000001</v>
      </c>
      <c r="AI41" s="19">
        <v>314.44880000000001</v>
      </c>
      <c r="AJ41" s="19">
        <v>303.96679999999998</v>
      </c>
      <c r="AK41" s="19">
        <v>296.53120000000001</v>
      </c>
      <c r="AL41" s="19">
        <v>301.09930000000003</v>
      </c>
      <c r="AM41" s="19">
        <v>306.51690000000002</v>
      </c>
      <c r="AN41" s="19">
        <v>306.18790000000001</v>
      </c>
      <c r="AO41" s="19">
        <v>305.61739999999998</v>
      </c>
      <c r="AP41" s="19">
        <v>311.77679999999998</v>
      </c>
      <c r="AQ41" s="19">
        <v>313.56939999999997</v>
      </c>
      <c r="AR41" s="19">
        <v>294.15789999999998</v>
      </c>
      <c r="AS41" s="19">
        <v>301.3852</v>
      </c>
      <c r="AT41" s="19">
        <v>296.25400000000002</v>
      </c>
      <c r="AU41" s="19">
        <v>295.51280000000003</v>
      </c>
      <c r="AV41" s="19">
        <v>278.38380000000001</v>
      </c>
      <c r="AW41" s="19">
        <v>285.7681</v>
      </c>
      <c r="AX41" s="19">
        <v>281.16629999999998</v>
      </c>
      <c r="AY41" s="19">
        <v>289.93239999999997</v>
      </c>
      <c r="AZ41" s="19">
        <v>312.12119999999999</v>
      </c>
      <c r="BA41" s="19">
        <v>300.66140000000001</v>
      </c>
      <c r="BC41" s="11" t="str">
        <f ca="1">INDIRECT(ADDRESS(1, MATCH(MAX(D41:BA41),D41:BA41,0)+3, 4),TRUE)</f>
        <v>DAG1RDPW</v>
      </c>
      <c r="BD41" s="11"/>
      <c r="BE41" s="11" t="str">
        <f ca="1">BC41</f>
        <v>DAG1RDPW</v>
      </c>
    </row>
    <row r="42" spans="1:57" x14ac:dyDescent="0.3">
      <c r="B42" s="19"/>
      <c r="C42" s="2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BC42" s="11"/>
      <c r="BD42" s="11"/>
      <c r="BE42" s="11"/>
    </row>
    <row r="43" spans="1:57" ht="16.2" customHeight="1" x14ac:dyDescent="0.3">
      <c r="A43" s="38" t="s">
        <v>76</v>
      </c>
      <c r="B43" s="26" t="s">
        <v>36</v>
      </c>
      <c r="C43" s="23" t="s">
        <v>23</v>
      </c>
      <c r="D43" s="20">
        <v>15.667</v>
      </c>
      <c r="E43" s="20">
        <v>14.6989</v>
      </c>
      <c r="F43" s="20">
        <v>17.061599999999999</v>
      </c>
      <c r="G43" s="20">
        <v>14.76</v>
      </c>
      <c r="H43" s="20">
        <v>15.242699999999999</v>
      </c>
      <c r="I43" s="20">
        <v>17.925899999999999</v>
      </c>
      <c r="J43" s="20">
        <v>18.119599999999998</v>
      </c>
      <c r="K43" s="20">
        <v>18.060600000000001</v>
      </c>
      <c r="L43" s="20">
        <v>15.346</v>
      </c>
      <c r="M43" s="20">
        <v>17.9693</v>
      </c>
      <c r="N43" s="20">
        <v>18.319400000000002</v>
      </c>
      <c r="O43" s="20">
        <v>17.3536</v>
      </c>
      <c r="P43" s="20">
        <v>13.690899999999999</v>
      </c>
      <c r="Q43" s="20">
        <v>10.369300000000001</v>
      </c>
      <c r="R43" s="20">
        <v>6.5499000000000001</v>
      </c>
      <c r="S43" s="20">
        <v>8.2864000000000004</v>
      </c>
      <c r="T43" s="20">
        <v>6.2450000000000001</v>
      </c>
      <c r="U43" s="20">
        <v>7.4175000000000004</v>
      </c>
      <c r="V43" s="19">
        <v>14.995100000000001</v>
      </c>
      <c r="W43" s="19">
        <v>2.8169</v>
      </c>
      <c r="X43" s="19">
        <v>13.123900000000001</v>
      </c>
      <c r="Y43" s="19">
        <v>13.0511</v>
      </c>
      <c r="Z43" s="19">
        <v>17.9955</v>
      </c>
      <c r="AA43" s="19">
        <v>15.0778</v>
      </c>
      <c r="AB43" s="19">
        <v>8.3835999999999995</v>
      </c>
      <c r="AC43" s="19">
        <v>14.471299999999999</v>
      </c>
      <c r="AD43" s="19">
        <v>16.502300000000002</v>
      </c>
      <c r="AE43" s="19">
        <v>2.7391000000000001</v>
      </c>
      <c r="AF43" s="19">
        <v>15.6515</v>
      </c>
      <c r="AG43" s="19">
        <v>15.7402</v>
      </c>
      <c r="AH43" s="19">
        <v>18.821300000000001</v>
      </c>
      <c r="AI43" s="19">
        <v>14.908799999999999</v>
      </c>
      <c r="AJ43" s="19">
        <v>7.9836</v>
      </c>
      <c r="AK43" s="19">
        <v>14.5547</v>
      </c>
      <c r="AL43" s="19">
        <v>16.804300000000001</v>
      </c>
      <c r="AM43" s="19">
        <v>2.5224000000000002</v>
      </c>
      <c r="AN43" s="19">
        <v>15.816000000000001</v>
      </c>
      <c r="AO43" s="19">
        <v>15.2667</v>
      </c>
      <c r="AP43" s="19">
        <v>18.7498</v>
      </c>
      <c r="AQ43" s="19">
        <v>15.1645</v>
      </c>
      <c r="AR43" s="19">
        <v>9.3148</v>
      </c>
      <c r="AS43" s="19">
        <v>17.202100000000002</v>
      </c>
      <c r="AT43" s="19">
        <v>14.5755</v>
      </c>
      <c r="AU43" s="19">
        <v>17.525099999999998</v>
      </c>
      <c r="AV43" s="19">
        <v>16.554400000000001</v>
      </c>
      <c r="AW43" s="19">
        <v>13.020099999999999</v>
      </c>
      <c r="AX43" s="19">
        <v>18.336300000000001</v>
      </c>
      <c r="AY43" s="19">
        <v>18.064599999999999</v>
      </c>
      <c r="AZ43" s="19">
        <v>6.3095999999999997</v>
      </c>
      <c r="BA43" s="19">
        <v>7.6001000000000003</v>
      </c>
      <c r="BC43" s="11" t="str">
        <f ca="1">INDIRECT(ADDRESS(1, MATCH(MAX(D43:BA43),D43:BA43,0)+3, 4),TRUE)</f>
        <v>DAG1RPW</v>
      </c>
      <c r="BD43" s="11" t="str">
        <f t="shared" ref="BD43" ca="1" si="15">BC43</f>
        <v>DAG1RPW</v>
      </c>
      <c r="BE43" s="11"/>
    </row>
    <row r="44" spans="1:57" x14ac:dyDescent="0.3">
      <c r="A44" s="27"/>
      <c r="B44" s="27"/>
      <c r="C44" s="23" t="s">
        <v>84</v>
      </c>
      <c r="D44" s="20">
        <v>82.578599999999994</v>
      </c>
      <c r="E44" s="20">
        <v>95.814899999999994</v>
      </c>
      <c r="F44" s="20">
        <v>90.066100000000006</v>
      </c>
      <c r="G44" s="20">
        <v>90.272900000000007</v>
      </c>
      <c r="H44" s="20">
        <v>91.341399999999993</v>
      </c>
      <c r="I44" s="20">
        <v>95.120800000000003</v>
      </c>
      <c r="J44" s="20">
        <v>91.665800000000004</v>
      </c>
      <c r="K44" s="20">
        <v>92.938199999999995</v>
      </c>
      <c r="L44" s="20">
        <v>90.113699999999994</v>
      </c>
      <c r="M44" s="20">
        <v>97.573800000000006</v>
      </c>
      <c r="N44" s="20">
        <v>93.413600000000002</v>
      </c>
      <c r="O44" s="20">
        <v>93.138099999999994</v>
      </c>
      <c r="P44" s="20">
        <v>107.90179999999999</v>
      </c>
      <c r="Q44" s="20">
        <v>80.812200000000004</v>
      </c>
      <c r="R44" s="20">
        <v>87.238500000000002</v>
      </c>
      <c r="S44" s="20">
        <v>92.964100000000002</v>
      </c>
      <c r="T44" s="20">
        <v>82.9221</v>
      </c>
      <c r="U44" s="20">
        <v>90.351500000000001</v>
      </c>
      <c r="V44" s="19">
        <v>84.600300000000004</v>
      </c>
      <c r="W44" s="19">
        <v>90.811700000000002</v>
      </c>
      <c r="X44" s="19">
        <v>96.469300000000004</v>
      </c>
      <c r="Y44" s="19">
        <v>98.061400000000006</v>
      </c>
      <c r="Z44" s="19">
        <v>97.8857</v>
      </c>
      <c r="AA44" s="19">
        <v>97.306200000000004</v>
      </c>
      <c r="AB44" s="19">
        <v>90.651899999999998</v>
      </c>
      <c r="AC44" s="19">
        <v>94.962800000000001</v>
      </c>
      <c r="AD44" s="19">
        <v>97.966800000000006</v>
      </c>
      <c r="AE44" s="19">
        <v>93.503799999999998</v>
      </c>
      <c r="AF44" s="19">
        <v>91.098299999999995</v>
      </c>
      <c r="AG44" s="19">
        <v>91.542400000000001</v>
      </c>
      <c r="AH44" s="19">
        <v>90.514399999999995</v>
      </c>
      <c r="AI44" s="19">
        <v>90.1648</v>
      </c>
      <c r="AJ44" s="19">
        <v>89.890699999999995</v>
      </c>
      <c r="AK44" s="19">
        <v>94.865399999999994</v>
      </c>
      <c r="AL44" s="19">
        <v>96.637500000000003</v>
      </c>
      <c r="AM44" s="19">
        <v>94.447500000000005</v>
      </c>
      <c r="AN44" s="19">
        <v>91.467399999999998</v>
      </c>
      <c r="AO44" s="19">
        <v>92.651700000000005</v>
      </c>
      <c r="AP44" s="19">
        <v>89.840800000000002</v>
      </c>
      <c r="AQ44" s="19">
        <v>89.885800000000003</v>
      </c>
      <c r="AR44" s="19">
        <v>95.635000000000005</v>
      </c>
      <c r="AS44" s="19">
        <v>39.275300000000001</v>
      </c>
      <c r="AT44" s="19">
        <v>100.7743</v>
      </c>
      <c r="AU44" s="19">
        <v>50.560899999999997</v>
      </c>
      <c r="AV44" s="19">
        <v>88.961500000000001</v>
      </c>
      <c r="AW44" s="19">
        <v>84.736699999999999</v>
      </c>
      <c r="AX44" s="19">
        <v>96.189499999999995</v>
      </c>
      <c r="AY44" s="19">
        <v>79.861000000000004</v>
      </c>
      <c r="AZ44" s="19">
        <v>80.460999999999999</v>
      </c>
      <c r="BA44" s="19">
        <v>104.5779</v>
      </c>
      <c r="BC44" s="11" t="str">
        <f ca="1">INDIRECT(ADDRESS(1, MATCH(MAX(D44:BA44),D44:BA44,0)+3, 4),TRUE)</f>
        <v>BCS</v>
      </c>
      <c r="BD44" s="11"/>
      <c r="BE44" s="11" t="str">
        <f t="shared" ref="BE44" ca="1" si="16">BC44</f>
        <v>BCS</v>
      </c>
    </row>
    <row r="45" spans="1:57" x14ac:dyDescent="0.3">
      <c r="A45" s="27"/>
      <c r="B45" s="26" t="s">
        <v>49</v>
      </c>
      <c r="C45" s="23" t="s">
        <v>23</v>
      </c>
      <c r="D45" s="20">
        <v>44.045999999999999</v>
      </c>
      <c r="E45" s="20">
        <v>51.918999999999997</v>
      </c>
      <c r="F45" s="20">
        <v>45.429600000000001</v>
      </c>
      <c r="G45" s="20">
        <v>45.111800000000002</v>
      </c>
      <c r="H45" s="20">
        <v>44.936799999999998</v>
      </c>
      <c r="I45" s="20">
        <v>50.230200000000004</v>
      </c>
      <c r="J45" s="20">
        <v>48.5396</v>
      </c>
      <c r="K45" s="20">
        <v>47.895000000000003</v>
      </c>
      <c r="L45" s="20">
        <v>43.994100000000003</v>
      </c>
      <c r="M45" s="20">
        <v>49.423099999999998</v>
      </c>
      <c r="N45" s="20">
        <v>48.664299999999997</v>
      </c>
      <c r="O45" s="20">
        <v>49.753</v>
      </c>
      <c r="P45" s="20">
        <v>40.3568</v>
      </c>
      <c r="Q45" s="20">
        <v>40.744900000000001</v>
      </c>
      <c r="R45" s="20">
        <v>17.93</v>
      </c>
      <c r="S45" s="20">
        <v>17.9788</v>
      </c>
      <c r="T45" s="20">
        <v>18.235299999999999</v>
      </c>
      <c r="U45" s="20">
        <v>17.294499999999999</v>
      </c>
      <c r="V45" s="19">
        <v>43.040399999999998</v>
      </c>
      <c r="W45" s="19">
        <v>49.995199999999997</v>
      </c>
      <c r="X45" s="19">
        <v>35.205800000000004</v>
      </c>
      <c r="Y45" s="19">
        <v>34.221400000000003</v>
      </c>
      <c r="Z45" s="19">
        <v>47.171100000000003</v>
      </c>
      <c r="AA45" s="19">
        <v>46.875</v>
      </c>
      <c r="AB45" s="19">
        <v>24.321400000000001</v>
      </c>
      <c r="AC45" s="19">
        <v>29.500800000000002</v>
      </c>
      <c r="AD45" s="19">
        <v>47.136099999999999</v>
      </c>
      <c r="AE45" s="19">
        <v>49.9617</v>
      </c>
      <c r="AF45" s="19">
        <v>45.302999999999997</v>
      </c>
      <c r="AG45" s="19">
        <v>44.354999999999997</v>
      </c>
      <c r="AH45" s="19">
        <v>49.898899999999998</v>
      </c>
      <c r="AI45" s="19">
        <v>51.092599999999997</v>
      </c>
      <c r="AJ45" s="19">
        <v>24.301500000000001</v>
      </c>
      <c r="AK45" s="19">
        <v>28.554400000000001</v>
      </c>
      <c r="AL45" s="19">
        <v>46.164400000000001</v>
      </c>
      <c r="AM45" s="19">
        <v>48.966500000000003</v>
      </c>
      <c r="AN45" s="19">
        <v>45.593699999999998</v>
      </c>
      <c r="AO45" s="19">
        <v>45.568399999999997</v>
      </c>
      <c r="AP45" s="19">
        <v>50.677199999999999</v>
      </c>
      <c r="AQ45" s="19">
        <v>50.764000000000003</v>
      </c>
      <c r="AR45" s="19">
        <v>26.5853</v>
      </c>
      <c r="AS45" s="19">
        <v>34.286700000000003</v>
      </c>
      <c r="AT45" s="19">
        <v>42.732399999999998</v>
      </c>
      <c r="AU45" s="19">
        <v>45.783000000000001</v>
      </c>
      <c r="AV45" s="19">
        <v>40.482799999999997</v>
      </c>
      <c r="AW45" s="19">
        <v>41.876600000000003</v>
      </c>
      <c r="AX45" s="19">
        <v>48.619100000000003</v>
      </c>
      <c r="AY45" s="19">
        <v>48.552900000000001</v>
      </c>
      <c r="AZ45" s="19">
        <v>18.309200000000001</v>
      </c>
      <c r="BA45" s="19">
        <v>40.935000000000002</v>
      </c>
      <c r="BC45" s="11" t="str">
        <f ca="1">INDIRECT(ADDRESS(1, MATCH(MAX(D45:BA45),D45:BA45,0)+3, 4),TRUE)</f>
        <v>MIOADEPW</v>
      </c>
      <c r="BD45" s="11" t="str">
        <f t="shared" ref="BD45" ca="1" si="17">BC45</f>
        <v>MIOADEPW</v>
      </c>
      <c r="BE45" s="11"/>
    </row>
    <row r="46" spans="1:57" x14ac:dyDescent="0.3">
      <c r="A46" s="27"/>
      <c r="B46" s="27"/>
      <c r="C46" s="23" t="s">
        <v>84</v>
      </c>
      <c r="D46" s="20">
        <v>220.01689999999999</v>
      </c>
      <c r="E46" s="20">
        <v>217.84289999999999</v>
      </c>
      <c r="F46" s="20">
        <v>235.5977</v>
      </c>
      <c r="G46" s="20">
        <v>236.53639999999999</v>
      </c>
      <c r="H46" s="20">
        <v>237.4854</v>
      </c>
      <c r="I46" s="20">
        <v>257.80689999999998</v>
      </c>
      <c r="J46" s="20">
        <v>241.87180000000001</v>
      </c>
      <c r="K46" s="20">
        <v>243.13589999999999</v>
      </c>
      <c r="L46" s="20">
        <v>237.6823</v>
      </c>
      <c r="M46" s="20">
        <v>254.04329999999999</v>
      </c>
      <c r="N46" s="20">
        <v>241.47450000000001</v>
      </c>
      <c r="O46" s="20">
        <v>236.53960000000001</v>
      </c>
      <c r="P46" s="20">
        <v>295.54539999999997</v>
      </c>
      <c r="Q46" s="20">
        <v>290.80720000000002</v>
      </c>
      <c r="R46" s="20">
        <v>220.12549999999999</v>
      </c>
      <c r="S46" s="20">
        <v>223.1695</v>
      </c>
      <c r="T46" s="20">
        <v>217.2543</v>
      </c>
      <c r="U46" s="20">
        <v>219.13409999999999</v>
      </c>
      <c r="V46" s="19">
        <v>213.16669999999999</v>
      </c>
      <c r="W46" s="19">
        <v>218.51650000000001</v>
      </c>
      <c r="X46" s="19">
        <v>254.46899999999999</v>
      </c>
      <c r="Y46" s="19">
        <v>254.49270000000001</v>
      </c>
      <c r="Z46" s="19">
        <v>252.303</v>
      </c>
      <c r="AA46" s="19">
        <v>253.4426</v>
      </c>
      <c r="AB46" s="19">
        <v>241.16159999999999</v>
      </c>
      <c r="AC46" s="19">
        <v>253.46360000000001</v>
      </c>
      <c r="AD46" s="19">
        <v>254.0197</v>
      </c>
      <c r="AE46" s="19">
        <v>238.49529999999999</v>
      </c>
      <c r="AF46" s="19">
        <v>241.49979999999999</v>
      </c>
      <c r="AG46" s="19">
        <v>242.5958</v>
      </c>
      <c r="AH46" s="19">
        <v>238.77459999999999</v>
      </c>
      <c r="AI46" s="19">
        <v>240.54419999999999</v>
      </c>
      <c r="AJ46" s="19">
        <v>239.50219999999999</v>
      </c>
      <c r="AK46" s="19">
        <v>254.24</v>
      </c>
      <c r="AL46" s="19">
        <v>256.23750000000001</v>
      </c>
      <c r="AM46" s="19">
        <v>238.8297</v>
      </c>
      <c r="AN46" s="19">
        <v>242.71170000000001</v>
      </c>
      <c r="AO46" s="19">
        <v>242.81630000000001</v>
      </c>
      <c r="AP46" s="19">
        <v>235.62569999999999</v>
      </c>
      <c r="AQ46" s="19">
        <v>242.03399999999999</v>
      </c>
      <c r="AR46" s="19">
        <v>262.51119999999997</v>
      </c>
      <c r="AS46" s="19">
        <v>268.89839999999998</v>
      </c>
      <c r="AT46" s="19">
        <v>271.38040000000001</v>
      </c>
      <c r="AU46" s="19">
        <v>262.11810000000003</v>
      </c>
      <c r="AV46" s="19">
        <v>262.72030000000001</v>
      </c>
      <c r="AW46" s="19">
        <v>255.54150000000001</v>
      </c>
      <c r="AX46" s="19">
        <v>241.6283</v>
      </c>
      <c r="AY46" s="19">
        <v>235.8458</v>
      </c>
      <c r="AZ46" s="19">
        <v>211.4477</v>
      </c>
      <c r="BA46" s="19">
        <v>254.6414</v>
      </c>
      <c r="BC46" s="11" t="str">
        <f ca="1">INDIRECT(ADDRESS(1, MATCH(MAX(D46:BA46),D46:BA46,0)+3, 4),TRUE)</f>
        <v>BCS</v>
      </c>
      <c r="BD46" s="11"/>
      <c r="BE46" s="11" t="str">
        <f t="shared" ref="BE46" ca="1" si="18">BC46</f>
        <v>BCS</v>
      </c>
    </row>
    <row r="47" spans="1:57" x14ac:dyDescent="0.3">
      <c r="A47" s="30" t="s">
        <v>60</v>
      </c>
      <c r="B47" s="27"/>
      <c r="C47" s="27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C47" s="11"/>
      <c r="BD47" s="11"/>
      <c r="BE47" s="11"/>
    </row>
    <row r="48" spans="1:57" ht="16.2" customHeight="1" x14ac:dyDescent="0.3">
      <c r="A48" s="31" t="s">
        <v>75</v>
      </c>
      <c r="B48" s="26" t="s">
        <v>36</v>
      </c>
      <c r="C48" s="23" t="s">
        <v>23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BC48" s="11"/>
      <c r="BD48" s="11"/>
      <c r="BE48" s="11"/>
    </row>
    <row r="49" spans="1:57" x14ac:dyDescent="0.3">
      <c r="A49" s="27"/>
      <c r="B49" s="27"/>
      <c r="C49" s="23" t="s">
        <v>84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BC49" s="11"/>
      <c r="BD49" s="11"/>
      <c r="BE49" s="11"/>
    </row>
    <row r="50" spans="1:57" x14ac:dyDescent="0.3">
      <c r="A50" s="27"/>
      <c r="B50" s="26" t="s">
        <v>49</v>
      </c>
      <c r="C50" s="23" t="s">
        <v>23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BC50" s="11"/>
      <c r="BD50" s="11"/>
      <c r="BE50" s="11"/>
    </row>
    <row r="51" spans="1:57" x14ac:dyDescent="0.3">
      <c r="A51" s="27"/>
      <c r="B51" s="27"/>
      <c r="C51" s="23" t="s">
        <v>84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BC51" s="11"/>
      <c r="BD51" s="11"/>
      <c r="BE51" s="11"/>
    </row>
    <row r="52" spans="1:57" x14ac:dyDescent="0.3">
      <c r="B52" s="19"/>
      <c r="C52" s="23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BC52" s="11"/>
      <c r="BD52" s="11"/>
      <c r="BE52" s="11"/>
    </row>
    <row r="53" spans="1:57" ht="16.2" customHeight="1" x14ac:dyDescent="0.3">
      <c r="A53" s="38" t="s">
        <v>76</v>
      </c>
      <c r="B53" s="26" t="s">
        <v>36</v>
      </c>
      <c r="C53" s="23" t="s">
        <v>23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BC53" s="11"/>
      <c r="BD53" s="11"/>
      <c r="BE53" s="11"/>
    </row>
    <row r="54" spans="1:57" x14ac:dyDescent="0.3">
      <c r="A54" s="27"/>
      <c r="B54" s="27"/>
      <c r="C54" s="23" t="s">
        <v>84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BC54" s="11"/>
      <c r="BD54" s="11"/>
      <c r="BE54" s="11"/>
    </row>
    <row r="55" spans="1:57" x14ac:dyDescent="0.3">
      <c r="A55" s="27"/>
      <c r="B55" s="26" t="s">
        <v>49</v>
      </c>
      <c r="C55" s="23" t="s">
        <v>23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BC55" s="11"/>
      <c r="BD55" s="11"/>
      <c r="BE55" s="11"/>
    </row>
    <row r="56" spans="1:57" x14ac:dyDescent="0.3">
      <c r="A56" s="27"/>
      <c r="B56" s="27"/>
      <c r="C56" s="23" t="s">
        <v>84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BC56" s="11"/>
      <c r="BD56" s="11"/>
      <c r="BE56" s="11"/>
    </row>
  </sheetData>
  <mergeCells count="89">
    <mergeCell ref="S1:S2"/>
    <mergeCell ref="A53:A56"/>
    <mergeCell ref="B53:B54"/>
    <mergeCell ref="B55:B56"/>
    <mergeCell ref="A43:A46"/>
    <mergeCell ref="B43:B44"/>
    <mergeCell ref="B45:B46"/>
    <mergeCell ref="A47:C47"/>
    <mergeCell ref="A48:A51"/>
    <mergeCell ref="B48:B49"/>
    <mergeCell ref="B50:B51"/>
    <mergeCell ref="A33:A36"/>
    <mergeCell ref="B33:B34"/>
    <mergeCell ref="B35:B36"/>
    <mergeCell ref="A37:C37"/>
    <mergeCell ref="A38:A4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A13:A16"/>
    <mergeCell ref="B13:B14"/>
    <mergeCell ref="B15:B16"/>
    <mergeCell ref="A17:C17"/>
    <mergeCell ref="A18:A21"/>
    <mergeCell ref="B18:B19"/>
    <mergeCell ref="B20:B21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6:C6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I1:I2"/>
    <mergeCell ref="J1:J2"/>
    <mergeCell ref="K1:K2"/>
    <mergeCell ref="L1:L2"/>
    <mergeCell ref="M1:M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BA1:BA2"/>
    <mergeCell ref="A7:C7"/>
    <mergeCell ref="A8:A11"/>
    <mergeCell ref="B8:B9"/>
    <mergeCell ref="B10:B11"/>
    <mergeCell ref="AV1:AV2"/>
    <mergeCell ref="AW1:AW2"/>
    <mergeCell ref="AX1:AX2"/>
    <mergeCell ref="AY1:AY2"/>
    <mergeCell ref="AZ1:AZ2"/>
    <mergeCell ref="AQ1:AQ2"/>
    <mergeCell ref="AR1:AR2"/>
    <mergeCell ref="AS1:AS2"/>
    <mergeCell ref="AT1:AT2"/>
    <mergeCell ref="AU1:AU2"/>
    <mergeCell ref="AL1:AL2"/>
  </mergeCells>
  <phoneticPr fontId="1" type="noConversion"/>
  <conditionalFormatting sqref="BC57:BE1048576 BC1:BE7">
    <cfRule type="containsText" dxfId="287" priority="7" operator="containsText" text="EPW">
      <formula>NOT(ISERROR(SEARCH("EPW",BC1)))</formula>
    </cfRule>
    <cfRule type="containsText" dxfId="286" priority="8" operator="containsText" text="MIOA">
      <formula>NOT(ISERROR(SEARCH("MIOA",BC1)))</formula>
    </cfRule>
    <cfRule type="containsText" dxfId="285" priority="9" operator="containsText" text="DAG">
      <formula>NOT(ISERROR(SEARCH("DAG",BC1)))</formula>
    </cfRule>
  </conditionalFormatting>
  <conditionalFormatting sqref="BC8:BE17 BC27:BE56">
    <cfRule type="containsText" dxfId="284" priority="4" operator="containsText" text="EPW">
      <formula>NOT(ISERROR(SEARCH("EPW",BC8)))</formula>
    </cfRule>
    <cfRule type="containsText" dxfId="283" priority="5" operator="containsText" text="MIOA">
      <formula>NOT(ISERROR(SEARCH("MIOA",BC8)))</formula>
    </cfRule>
    <cfRule type="containsText" dxfId="282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281" priority="15" rank="1"/>
    <cfRule type="top10" dxfId="280" priority="16" rank="2"/>
    <cfRule type="top10" dxfId="279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278" priority="19" rank="1"/>
    <cfRule type="top10" dxfId="277" priority="20" rank="2"/>
    <cfRule type="top10" dxfId="276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275" priority="23" rank="1"/>
    <cfRule type="top10" dxfId="274" priority="24" rank="2"/>
    <cfRule type="top10" dxfId="273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272" priority="27" rank="1"/>
    <cfRule type="top10" dxfId="271" priority="28" rank="2"/>
    <cfRule type="top10" dxfId="270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269" priority="31" rank="1"/>
    <cfRule type="top10" dxfId="268" priority="32" rank="2"/>
    <cfRule type="top10" dxfId="267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266" priority="35" rank="1"/>
    <cfRule type="top10" dxfId="265" priority="36" rank="2"/>
    <cfRule type="top10" dxfId="264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263" priority="39" rank="1"/>
    <cfRule type="top10" dxfId="262" priority="40" rank="2"/>
    <cfRule type="top10" dxfId="261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260" priority="43" rank="1"/>
    <cfRule type="top10" dxfId="259" priority="44" rank="2"/>
    <cfRule type="top10" dxfId="258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257" priority="47" rank="1"/>
    <cfRule type="top10" dxfId="256" priority="48" rank="2"/>
    <cfRule type="top10" dxfId="255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254" priority="51" rank="1"/>
    <cfRule type="top10" dxfId="253" priority="52" rank="2"/>
    <cfRule type="top10" dxfId="252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251" priority="55" rank="1"/>
    <cfRule type="top10" dxfId="250" priority="56" rank="2"/>
    <cfRule type="top10" dxfId="249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248" priority="59" rank="1"/>
    <cfRule type="top10" dxfId="247" priority="60" rank="2"/>
    <cfRule type="top10" dxfId="246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245" priority="63" rank="1"/>
    <cfRule type="top10" dxfId="244" priority="64" rank="2"/>
    <cfRule type="top10" dxfId="243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242" priority="67" rank="1"/>
    <cfRule type="top10" dxfId="241" priority="68" rank="2"/>
    <cfRule type="top10" dxfId="240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239" priority="71" rank="1"/>
    <cfRule type="top10" dxfId="238" priority="72" rank="2"/>
    <cfRule type="top10" dxfId="237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236" priority="75" rank="1"/>
    <cfRule type="top10" dxfId="235" priority="76" rank="2"/>
    <cfRule type="top10" dxfId="234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233" priority="79" rank="1"/>
    <cfRule type="top10" dxfId="232" priority="80" rank="2"/>
    <cfRule type="top10" dxfId="231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230" priority="83" rank="1"/>
    <cfRule type="top10" dxfId="229" priority="84" rank="2"/>
    <cfRule type="top10" dxfId="228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227" priority="87" rank="1"/>
    <cfRule type="top10" dxfId="226" priority="88" rank="2"/>
    <cfRule type="top10" dxfId="225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224" priority="91" rank="1"/>
    <cfRule type="top10" dxfId="223" priority="92" rank="2"/>
    <cfRule type="top10" dxfId="222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221" priority="95" rank="1"/>
    <cfRule type="top10" dxfId="220" priority="96" rank="2"/>
    <cfRule type="top10" dxfId="219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218" priority="99" rank="1"/>
    <cfRule type="top10" dxfId="217" priority="100" rank="2"/>
    <cfRule type="top10" dxfId="216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215" priority="103" rank="1"/>
    <cfRule type="top10" dxfId="214" priority="104" rank="2"/>
    <cfRule type="top10" dxfId="213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212" priority="107" rank="1"/>
    <cfRule type="top10" dxfId="211" priority="108" rank="2"/>
    <cfRule type="top10" dxfId="210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209" priority="111" rank="1"/>
    <cfRule type="top10" dxfId="208" priority="112" rank="2"/>
    <cfRule type="top10" dxfId="207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206" priority="115" rank="1"/>
    <cfRule type="top10" dxfId="205" priority="116" rank="2"/>
    <cfRule type="top10" dxfId="204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203" priority="119" rank="1"/>
    <cfRule type="top10" dxfId="202" priority="120" rank="2"/>
    <cfRule type="top10" dxfId="201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200" priority="123" rank="1"/>
    <cfRule type="top10" dxfId="199" priority="124" rank="2"/>
    <cfRule type="top10" dxfId="198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197" priority="127" rank="1"/>
    <cfRule type="top10" dxfId="196" priority="128" rank="2"/>
    <cfRule type="top10" dxfId="195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194" priority="131" rank="1"/>
    <cfRule type="top10" dxfId="193" priority="132" rank="2"/>
    <cfRule type="top10" dxfId="192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191" priority="135" rank="1"/>
    <cfRule type="top10" dxfId="190" priority="136" rank="2"/>
    <cfRule type="top10" dxfId="189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188" priority="139" rank="1"/>
    <cfRule type="top10" dxfId="187" priority="140" rank="2"/>
    <cfRule type="top10" dxfId="186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185" priority="143" rank="1"/>
    <cfRule type="top10" dxfId="184" priority="144" rank="2"/>
    <cfRule type="top10" dxfId="183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182" priority="147" rank="1"/>
    <cfRule type="top10" dxfId="181" priority="148" rank="2"/>
    <cfRule type="top10" dxfId="180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179" priority="151" rank="1"/>
    <cfRule type="top10" dxfId="178" priority="152" rank="2"/>
    <cfRule type="top10" dxfId="177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176" priority="155" rank="1"/>
    <cfRule type="top10" dxfId="175" priority="156" rank="2"/>
    <cfRule type="top10" dxfId="174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173" priority="159" rank="1"/>
    <cfRule type="top10" dxfId="172" priority="160" rank="2"/>
    <cfRule type="top10" dxfId="171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170" priority="163" rank="1"/>
    <cfRule type="top10" dxfId="169" priority="164" rank="2"/>
    <cfRule type="top10" dxfId="168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167" priority="167" rank="1"/>
    <cfRule type="top10" dxfId="166" priority="168" rank="2"/>
    <cfRule type="top10" dxfId="165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164" priority="171" rank="1"/>
    <cfRule type="top10" dxfId="163" priority="172" rank="2"/>
    <cfRule type="top10" dxfId="162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161" priority="175" rank="1"/>
    <cfRule type="top10" dxfId="160" priority="176" rank="2"/>
    <cfRule type="top10" dxfId="159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158" priority="179" rank="1"/>
    <cfRule type="top10" dxfId="157" priority="180" rank="2"/>
    <cfRule type="top10" dxfId="156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155" priority="183" rank="1"/>
    <cfRule type="top10" dxfId="154" priority="184" rank="2"/>
    <cfRule type="top10" dxfId="153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152" priority="187" rank="1"/>
    <cfRule type="top10" dxfId="151" priority="188" rank="2"/>
    <cfRule type="top10" dxfId="150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149" priority="191" rank="1"/>
    <cfRule type="top10" dxfId="148" priority="192" rank="2"/>
    <cfRule type="top10" dxfId="147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146" priority="1" operator="containsText" text="EPW">
      <formula>NOT(ISERROR(SEARCH("EPW",BC18)))</formula>
    </cfRule>
    <cfRule type="containsText" dxfId="145" priority="2" operator="containsText" text="MIOA">
      <formula>NOT(ISERROR(SEARCH("MIOA",BC18)))</formula>
    </cfRule>
    <cfRule type="containsText" dxfId="144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EB45-2849-4CF7-A67A-A0B2CA70FE9C}">
  <dimension ref="A1:BE5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C1:C1048576"/>
    </sheetView>
  </sheetViews>
  <sheetFormatPr defaultColWidth="8.88671875" defaultRowHeight="16.2" x14ac:dyDescent="0.3"/>
  <cols>
    <col min="1" max="1" width="11.109375" style="20" customWidth="1"/>
    <col min="2" max="2" width="8.88671875" style="20" customWidth="1"/>
    <col min="3" max="3" width="8.88671875" style="39" customWidth="1"/>
    <col min="4" max="33" width="8.88671875" style="19" customWidth="1"/>
    <col min="34" max="53" width="8.88671875" style="19"/>
    <col min="54" max="54" width="8.88671875" style="20"/>
    <col min="55" max="57" width="8.88671875" style="10"/>
    <col min="58" max="16384" width="8.88671875" style="20"/>
  </cols>
  <sheetData>
    <row r="1" spans="1:57" ht="16.2" customHeight="1" x14ac:dyDescent="0.3">
      <c r="A1" s="26" t="s">
        <v>80</v>
      </c>
      <c r="B1" s="27"/>
      <c r="C1" s="27"/>
      <c r="D1" s="34" t="str">
        <f t="shared" ref="D1:AQ1" si="0">D3&amp;D4&amp;D5&amp;D6</f>
        <v>MIOAEPW</v>
      </c>
      <c r="E1" s="34" t="str">
        <f t="shared" si="0"/>
        <v>MIOADEPW</v>
      </c>
      <c r="F1" s="34" t="str">
        <f t="shared" si="0"/>
        <v>MIOAREPW</v>
      </c>
      <c r="G1" s="34" t="str">
        <f t="shared" si="0"/>
        <v>MIOARDEPW</v>
      </c>
      <c r="H1" s="34" t="str">
        <f t="shared" si="0"/>
        <v>DAG1EPW</v>
      </c>
      <c r="I1" s="34" t="str">
        <f t="shared" si="0"/>
        <v>DAG1DEPW</v>
      </c>
      <c r="J1" s="34" t="str">
        <f t="shared" si="0"/>
        <v>DAG1REPW</v>
      </c>
      <c r="K1" s="34" t="str">
        <f t="shared" si="0"/>
        <v>DAG1RDEPW</v>
      </c>
      <c r="L1" s="34" t="str">
        <f t="shared" si="0"/>
        <v>DAG2EPW</v>
      </c>
      <c r="M1" s="34" t="str">
        <f t="shared" si="0"/>
        <v>DAG2DEPW</v>
      </c>
      <c r="N1" s="34" t="str">
        <f t="shared" si="0"/>
        <v>DAG2REPW</v>
      </c>
      <c r="O1" s="34" t="str">
        <f t="shared" si="0"/>
        <v>DAG2RDEPW</v>
      </c>
      <c r="P1" s="36" t="str">
        <f t="shared" si="0"/>
        <v>BCS</v>
      </c>
      <c r="Q1" s="36" t="str">
        <f t="shared" si="0"/>
        <v>BCSD</v>
      </c>
      <c r="R1" s="36" t="str">
        <f t="shared" si="0"/>
        <v>BCSM</v>
      </c>
      <c r="S1" s="36" t="str">
        <f t="shared" si="0"/>
        <v>BCSMD</v>
      </c>
      <c r="T1" s="32" t="str">
        <f t="shared" si="0"/>
        <v>MIOA</v>
      </c>
      <c r="U1" s="32" t="str">
        <f t="shared" si="0"/>
        <v>MIOAD</v>
      </c>
      <c r="V1" s="32" t="str">
        <f t="shared" si="0"/>
        <v>MIOAPW</v>
      </c>
      <c r="W1" s="32" t="str">
        <f t="shared" si="0"/>
        <v>MIOADPW</v>
      </c>
      <c r="X1" s="32" t="str">
        <f t="shared" si="0"/>
        <v>MIOAR</v>
      </c>
      <c r="Y1" s="32" t="str">
        <f t="shared" si="0"/>
        <v>MIOARD</v>
      </c>
      <c r="Z1" s="32" t="str">
        <f t="shared" si="0"/>
        <v>MIOARPW</v>
      </c>
      <c r="AA1" s="32" t="str">
        <f t="shared" si="0"/>
        <v>MIOARDPW</v>
      </c>
      <c r="AB1" s="32" t="str">
        <f t="shared" si="0"/>
        <v>DAG1</v>
      </c>
      <c r="AC1" s="32" t="str">
        <f t="shared" si="0"/>
        <v>DAG1D</v>
      </c>
      <c r="AD1" s="32" t="str">
        <f t="shared" si="0"/>
        <v>DAG1PW</v>
      </c>
      <c r="AE1" s="32" t="str">
        <f t="shared" si="0"/>
        <v>DAG1DPW</v>
      </c>
      <c r="AF1" s="32" t="str">
        <f t="shared" si="0"/>
        <v>DAG1R</v>
      </c>
      <c r="AG1" s="32" t="str">
        <f t="shared" si="0"/>
        <v>DAG1RD</v>
      </c>
      <c r="AH1" s="32" t="str">
        <f t="shared" si="0"/>
        <v>DAG1RPW</v>
      </c>
      <c r="AI1" s="32" t="str">
        <f t="shared" si="0"/>
        <v>DAG1RDPW</v>
      </c>
      <c r="AJ1" s="32" t="str">
        <f t="shared" si="0"/>
        <v>DAG2</v>
      </c>
      <c r="AK1" s="32" t="str">
        <f t="shared" si="0"/>
        <v>DAG2D</v>
      </c>
      <c r="AL1" s="32" t="str">
        <f t="shared" si="0"/>
        <v>DAG2PW</v>
      </c>
      <c r="AM1" s="32" t="str">
        <f t="shared" si="0"/>
        <v>DAG2DPW</v>
      </c>
      <c r="AN1" s="32" t="str">
        <f t="shared" si="0"/>
        <v>DAG2R</v>
      </c>
      <c r="AO1" s="32" t="str">
        <f t="shared" si="0"/>
        <v>DAG2RD</v>
      </c>
      <c r="AP1" s="32" t="str">
        <f t="shared" si="0"/>
        <v>DAG2RPW</v>
      </c>
      <c r="AQ1" s="32" t="str">
        <f t="shared" si="0"/>
        <v>DAG2RDPW</v>
      </c>
      <c r="AR1" s="29" t="str">
        <f>AR3&amp;AR4&amp;AR5&amp;AR6</f>
        <v>NG</v>
      </c>
      <c r="AS1" s="29" t="str">
        <f t="shared" ref="AS1:AY1" si="1">AS3&amp;AS4&amp;AS5&amp;AS6</f>
        <v>NGD</v>
      </c>
      <c r="AT1" s="29" t="str">
        <f t="shared" si="1"/>
        <v>NGPW</v>
      </c>
      <c r="AU1" s="29" t="str">
        <f t="shared" si="1"/>
        <v>NGDPW</v>
      </c>
      <c r="AV1" s="29" t="str">
        <f t="shared" si="1"/>
        <v>NGR</v>
      </c>
      <c r="AW1" s="29" t="str">
        <f t="shared" si="1"/>
        <v>NGRD</v>
      </c>
      <c r="AX1" s="29" t="str">
        <f t="shared" si="1"/>
        <v>NGRPW</v>
      </c>
      <c r="AY1" s="29" t="str">
        <f t="shared" si="1"/>
        <v>NGRDPW</v>
      </c>
      <c r="AZ1" s="29" t="str">
        <f>AZ3&amp;AZ4&amp;AZ6</f>
        <v>HD</v>
      </c>
      <c r="BA1" s="29" t="str">
        <f>BA3&amp;BA4&amp;BA6</f>
        <v>Random</v>
      </c>
    </row>
    <row r="2" spans="1:57" x14ac:dyDescent="0.3">
      <c r="A2" s="19"/>
      <c r="B2" s="19" t="s">
        <v>35</v>
      </c>
      <c r="C2" s="23" t="s">
        <v>55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7"/>
      <c r="Q2" s="37"/>
      <c r="R2" s="37"/>
      <c r="S2" s="37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</row>
    <row r="3" spans="1:57" x14ac:dyDescent="0.3">
      <c r="A3" s="33" t="s">
        <v>72</v>
      </c>
      <c r="B3" s="33"/>
      <c r="C3" s="33"/>
      <c r="D3" s="21" t="s">
        <v>63</v>
      </c>
      <c r="E3" s="21" t="s">
        <v>63</v>
      </c>
      <c r="F3" s="21" t="s">
        <v>63</v>
      </c>
      <c r="G3" s="21" t="s">
        <v>63</v>
      </c>
      <c r="H3" s="21" t="s">
        <v>67</v>
      </c>
      <c r="I3" s="21" t="s">
        <v>67</v>
      </c>
      <c r="J3" s="21" t="s">
        <v>67</v>
      </c>
      <c r="K3" s="21" t="s">
        <v>67</v>
      </c>
      <c r="L3" s="21" t="s">
        <v>68</v>
      </c>
      <c r="M3" s="21" t="s">
        <v>68</v>
      </c>
      <c r="N3" s="21" t="s">
        <v>68</v>
      </c>
      <c r="O3" s="21" t="s">
        <v>68</v>
      </c>
      <c r="P3" s="21" t="s">
        <v>81</v>
      </c>
      <c r="Q3" s="21" t="s">
        <v>81</v>
      </c>
      <c r="R3" s="21" t="s">
        <v>82</v>
      </c>
      <c r="S3" s="21" t="s">
        <v>82</v>
      </c>
      <c r="T3" s="21" t="s">
        <v>63</v>
      </c>
      <c r="U3" s="21" t="s">
        <v>63</v>
      </c>
      <c r="V3" s="21" t="s">
        <v>63</v>
      </c>
      <c r="W3" s="21" t="s">
        <v>63</v>
      </c>
      <c r="X3" s="21" t="s">
        <v>63</v>
      </c>
      <c r="Y3" s="21" t="s">
        <v>63</v>
      </c>
      <c r="Z3" s="21" t="s">
        <v>63</v>
      </c>
      <c r="AA3" s="21" t="s">
        <v>63</v>
      </c>
      <c r="AB3" s="21" t="s">
        <v>67</v>
      </c>
      <c r="AC3" s="21" t="s">
        <v>67</v>
      </c>
      <c r="AD3" s="21" t="s">
        <v>79</v>
      </c>
      <c r="AE3" s="21" t="s">
        <v>79</v>
      </c>
      <c r="AF3" s="21" t="s">
        <v>79</v>
      </c>
      <c r="AG3" s="21" t="s">
        <v>79</v>
      </c>
      <c r="AH3" s="21" t="s">
        <v>79</v>
      </c>
      <c r="AI3" s="21" t="s">
        <v>79</v>
      </c>
      <c r="AJ3" s="21" t="s">
        <v>68</v>
      </c>
      <c r="AK3" s="21" t="s">
        <v>78</v>
      </c>
      <c r="AL3" s="21" t="s">
        <v>78</v>
      </c>
      <c r="AM3" s="21" t="s">
        <v>78</v>
      </c>
      <c r="AN3" s="21" t="s">
        <v>78</v>
      </c>
      <c r="AO3" s="21" t="s">
        <v>78</v>
      </c>
      <c r="AP3" s="21" t="s">
        <v>78</v>
      </c>
      <c r="AQ3" s="21" t="s">
        <v>78</v>
      </c>
      <c r="AR3" s="21" t="s">
        <v>69</v>
      </c>
      <c r="AS3" s="21" t="s">
        <v>69</v>
      </c>
      <c r="AT3" s="21" t="s">
        <v>69</v>
      </c>
      <c r="AU3" s="21" t="s">
        <v>69</v>
      </c>
      <c r="AV3" s="21" t="s">
        <v>69</v>
      </c>
      <c r="AW3" s="21" t="s">
        <v>69</v>
      </c>
      <c r="AX3" s="21" t="s">
        <v>69</v>
      </c>
      <c r="AY3" s="21" t="s">
        <v>69</v>
      </c>
      <c r="AZ3" s="21" t="s">
        <v>70</v>
      </c>
      <c r="BA3" s="21" t="s">
        <v>71</v>
      </c>
    </row>
    <row r="4" spans="1:57" x14ac:dyDescent="0.3">
      <c r="A4" s="33" t="s">
        <v>73</v>
      </c>
      <c r="B4" s="33"/>
      <c r="C4" s="33"/>
      <c r="D4" s="21"/>
      <c r="E4" s="21"/>
      <c r="F4" s="21" t="s">
        <v>65</v>
      </c>
      <c r="G4" s="21" t="s">
        <v>65</v>
      </c>
      <c r="H4" s="21"/>
      <c r="I4" s="21"/>
      <c r="J4" s="21" t="s">
        <v>65</v>
      </c>
      <c r="K4" s="21" t="s">
        <v>65</v>
      </c>
      <c r="L4" s="21"/>
      <c r="M4" s="21"/>
      <c r="N4" s="21" t="s">
        <v>65</v>
      </c>
      <c r="O4" s="21" t="s">
        <v>65</v>
      </c>
      <c r="P4" s="21"/>
      <c r="Q4" s="21"/>
      <c r="R4" s="21"/>
      <c r="S4" s="21"/>
      <c r="T4" s="21"/>
      <c r="U4" s="21"/>
      <c r="V4" s="21"/>
      <c r="W4" s="21"/>
      <c r="X4" s="21" t="s">
        <v>65</v>
      </c>
      <c r="Y4" s="21" t="s">
        <v>65</v>
      </c>
      <c r="Z4" s="21" t="s">
        <v>65</v>
      </c>
      <c r="AA4" s="21" t="s">
        <v>65</v>
      </c>
      <c r="AB4" s="21"/>
      <c r="AC4" s="21"/>
      <c r="AD4" s="21"/>
      <c r="AE4" s="21"/>
      <c r="AF4" s="21" t="s">
        <v>65</v>
      </c>
      <c r="AG4" s="21" t="s">
        <v>65</v>
      </c>
      <c r="AH4" s="21" t="s">
        <v>65</v>
      </c>
      <c r="AI4" s="21" t="s">
        <v>65</v>
      </c>
      <c r="AJ4" s="21"/>
      <c r="AK4" s="21"/>
      <c r="AL4" s="21"/>
      <c r="AM4" s="21"/>
      <c r="AN4" s="21" t="s">
        <v>65</v>
      </c>
      <c r="AO4" s="21" t="s">
        <v>65</v>
      </c>
      <c r="AP4" s="21" t="s">
        <v>65</v>
      </c>
      <c r="AQ4" s="21" t="s">
        <v>65</v>
      </c>
      <c r="AR4" s="21"/>
      <c r="AS4" s="21"/>
      <c r="AT4" s="21"/>
      <c r="AU4" s="21"/>
      <c r="AV4" s="21" t="s">
        <v>65</v>
      </c>
      <c r="AW4" s="21" t="s">
        <v>65</v>
      </c>
      <c r="AX4" s="21" t="s">
        <v>65</v>
      </c>
      <c r="AY4" s="21" t="s">
        <v>65</v>
      </c>
      <c r="AZ4" s="21"/>
      <c r="BA4" s="21"/>
    </row>
    <row r="5" spans="1:57" x14ac:dyDescent="0.3">
      <c r="A5" s="21"/>
      <c r="B5" s="21" t="s">
        <v>77</v>
      </c>
      <c r="C5" s="24"/>
      <c r="D5" s="21"/>
      <c r="E5" s="21" t="s">
        <v>77</v>
      </c>
      <c r="F5" s="21"/>
      <c r="G5" s="21" t="s">
        <v>77</v>
      </c>
      <c r="H5" s="21"/>
      <c r="I5" s="21" t="s">
        <v>77</v>
      </c>
      <c r="J5" s="21"/>
      <c r="K5" s="21" t="s">
        <v>77</v>
      </c>
      <c r="L5" s="21"/>
      <c r="M5" s="21" t="s">
        <v>77</v>
      </c>
      <c r="N5" s="21"/>
      <c r="O5" s="21" t="s">
        <v>77</v>
      </c>
      <c r="P5" s="21"/>
      <c r="Q5" s="21" t="s">
        <v>83</v>
      </c>
      <c r="R5" s="21"/>
      <c r="S5" s="21" t="s">
        <v>83</v>
      </c>
      <c r="T5" s="21"/>
      <c r="U5" s="21" t="s">
        <v>77</v>
      </c>
      <c r="V5" s="21"/>
      <c r="W5" s="21" t="s">
        <v>77</v>
      </c>
      <c r="X5" s="21"/>
      <c r="Y5" s="21" t="s">
        <v>77</v>
      </c>
      <c r="Z5" s="21"/>
      <c r="AA5" s="21" t="s">
        <v>77</v>
      </c>
      <c r="AB5" s="21"/>
      <c r="AC5" s="21" t="s">
        <v>77</v>
      </c>
      <c r="AD5" s="21"/>
      <c r="AE5" s="21" t="s">
        <v>77</v>
      </c>
      <c r="AF5" s="21"/>
      <c r="AG5" s="21" t="s">
        <v>77</v>
      </c>
      <c r="AH5" s="21"/>
      <c r="AI5" s="21" t="s">
        <v>77</v>
      </c>
      <c r="AJ5" s="21"/>
      <c r="AK5" s="21" t="s">
        <v>77</v>
      </c>
      <c r="AL5" s="21"/>
      <c r="AM5" s="21" t="s">
        <v>77</v>
      </c>
      <c r="AN5" s="21"/>
      <c r="AO5" s="21" t="s">
        <v>77</v>
      </c>
      <c r="AP5" s="21"/>
      <c r="AQ5" s="21" t="s">
        <v>77</v>
      </c>
      <c r="AR5" s="21"/>
      <c r="AS5" s="21" t="s">
        <v>77</v>
      </c>
      <c r="AT5" s="21"/>
      <c r="AU5" s="21" t="s">
        <v>77</v>
      </c>
      <c r="AV5" s="21"/>
      <c r="AW5" s="21" t="s">
        <v>77</v>
      </c>
      <c r="AX5" s="21"/>
      <c r="AY5" s="21" t="s">
        <v>77</v>
      </c>
      <c r="AZ5" s="21"/>
      <c r="BA5" s="21"/>
    </row>
    <row r="6" spans="1:57" x14ac:dyDescent="0.3">
      <c r="A6" s="33" t="s">
        <v>74</v>
      </c>
      <c r="B6" s="33"/>
      <c r="C6" s="33"/>
      <c r="D6" s="21" t="s">
        <v>64</v>
      </c>
      <c r="E6" s="21" t="s">
        <v>64</v>
      </c>
      <c r="F6" s="21" t="s">
        <v>64</v>
      </c>
      <c r="G6" s="21" t="s">
        <v>64</v>
      </c>
      <c r="H6" s="21" t="s">
        <v>64</v>
      </c>
      <c r="I6" s="21" t="s">
        <v>64</v>
      </c>
      <c r="J6" s="21" t="s">
        <v>64</v>
      </c>
      <c r="K6" s="21" t="s">
        <v>64</v>
      </c>
      <c r="L6" s="21" t="s">
        <v>64</v>
      </c>
      <c r="M6" s="21" t="s">
        <v>64</v>
      </c>
      <c r="N6" s="21" t="s">
        <v>64</v>
      </c>
      <c r="O6" s="21" t="s">
        <v>64</v>
      </c>
      <c r="P6" s="21"/>
      <c r="Q6" s="21"/>
      <c r="R6" s="21"/>
      <c r="S6" s="21"/>
      <c r="T6" s="21"/>
      <c r="U6" s="21"/>
      <c r="V6" s="21" t="s">
        <v>66</v>
      </c>
      <c r="W6" s="21" t="s">
        <v>66</v>
      </c>
      <c r="X6" s="21"/>
      <c r="Y6" s="21"/>
      <c r="Z6" s="21" t="s">
        <v>66</v>
      </c>
      <c r="AA6" s="21" t="s">
        <v>66</v>
      </c>
      <c r="AB6" s="21"/>
      <c r="AC6" s="21"/>
      <c r="AD6" s="21" t="s">
        <v>66</v>
      </c>
      <c r="AE6" s="21" t="s">
        <v>66</v>
      </c>
      <c r="AF6" s="21"/>
      <c r="AG6" s="21"/>
      <c r="AH6" s="21" t="s">
        <v>66</v>
      </c>
      <c r="AI6" s="21" t="s">
        <v>66</v>
      </c>
      <c r="AJ6" s="21"/>
      <c r="AK6" s="21"/>
      <c r="AL6" s="21" t="s">
        <v>66</v>
      </c>
      <c r="AM6" s="21" t="s">
        <v>66</v>
      </c>
      <c r="AN6" s="21"/>
      <c r="AO6" s="21"/>
      <c r="AP6" s="21" t="s">
        <v>66</v>
      </c>
      <c r="AQ6" s="21" t="s">
        <v>66</v>
      </c>
      <c r="AR6" s="21"/>
      <c r="AS6" s="21"/>
      <c r="AT6" s="21" t="s">
        <v>66</v>
      </c>
      <c r="AU6" s="21" t="s">
        <v>66</v>
      </c>
      <c r="AV6" s="21"/>
      <c r="AW6" s="21"/>
      <c r="AX6" s="21" t="s">
        <v>66</v>
      </c>
      <c r="AY6" s="21" t="s">
        <v>66</v>
      </c>
      <c r="AZ6" s="21"/>
      <c r="BA6" s="21"/>
    </row>
    <row r="7" spans="1:57" x14ac:dyDescent="0.3">
      <c r="A7" s="30" t="s">
        <v>56</v>
      </c>
      <c r="B7" s="27"/>
      <c r="C7" s="27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D7" s="10" t="s">
        <v>61</v>
      </c>
      <c r="BE7" s="10" t="s">
        <v>62</v>
      </c>
    </row>
    <row r="8" spans="1:57" ht="16.2" customHeight="1" x14ac:dyDescent="0.3">
      <c r="A8" s="31" t="s">
        <v>75</v>
      </c>
      <c r="B8" s="26" t="s">
        <v>36</v>
      </c>
      <c r="C8" s="23" t="s">
        <v>23</v>
      </c>
      <c r="D8" s="20">
        <v>2.4321000000000002</v>
      </c>
      <c r="E8" s="20">
        <v>4.5929000000000002</v>
      </c>
      <c r="F8" s="20">
        <v>4.9531000000000001</v>
      </c>
      <c r="G8" s="20">
        <v>4.6935000000000002</v>
      </c>
      <c r="H8" s="20">
        <v>2.4502000000000002</v>
      </c>
      <c r="I8" s="20">
        <v>4.4583000000000004</v>
      </c>
      <c r="J8" s="20">
        <v>4.4443999999999999</v>
      </c>
      <c r="K8" s="20">
        <v>4.5735000000000001</v>
      </c>
      <c r="L8" s="20">
        <v>2.3349000000000002</v>
      </c>
      <c r="M8" s="20">
        <v>4.5242000000000004</v>
      </c>
      <c r="N8" s="20">
        <v>4.8170999999999999</v>
      </c>
      <c r="O8" s="20">
        <v>4.375</v>
      </c>
      <c r="P8" s="20">
        <v>0.61370000000000002</v>
      </c>
      <c r="Q8" s="20">
        <v>0.51790000000000003</v>
      </c>
      <c r="R8" s="20">
        <v>0.96440000000000003</v>
      </c>
      <c r="S8" s="20">
        <v>0.98319999999999996</v>
      </c>
      <c r="T8" s="20">
        <v>0.96650000000000003</v>
      </c>
      <c r="U8" s="20">
        <v>0.96030000000000004</v>
      </c>
      <c r="V8" s="19">
        <v>2.5348999999999999</v>
      </c>
      <c r="W8" s="19">
        <v>0.64729999999999999</v>
      </c>
      <c r="X8" s="19">
        <v>1.8022</v>
      </c>
      <c r="Y8" s="19">
        <v>1.7243999999999999</v>
      </c>
      <c r="Z8" s="19">
        <v>4.7796000000000003</v>
      </c>
      <c r="AA8" s="19">
        <v>4.5513000000000003</v>
      </c>
      <c r="AB8" s="19">
        <v>0.70199999999999996</v>
      </c>
      <c r="AC8" s="19">
        <v>1.7182999999999999</v>
      </c>
      <c r="AD8" s="19">
        <v>2.0007999999999999</v>
      </c>
      <c r="AE8" s="19">
        <v>0.78480000000000005</v>
      </c>
      <c r="AF8" s="19">
        <v>1.8229</v>
      </c>
      <c r="AG8" s="19">
        <v>1.7536</v>
      </c>
      <c r="AH8" s="19">
        <v>3.8784999999999998</v>
      </c>
      <c r="AI8" s="19">
        <v>0.81610000000000005</v>
      </c>
      <c r="AJ8" s="19">
        <v>0.63739999999999997</v>
      </c>
      <c r="AK8" s="19">
        <v>1.6980999999999999</v>
      </c>
      <c r="AL8" s="19">
        <v>1.6231</v>
      </c>
      <c r="AM8" s="19">
        <v>0.74309999999999998</v>
      </c>
      <c r="AN8" s="19">
        <v>1.8416999999999999</v>
      </c>
      <c r="AO8" s="19">
        <v>1.6876</v>
      </c>
      <c r="AP8" s="19">
        <v>3.6558000000000002</v>
      </c>
      <c r="AQ8" s="19">
        <v>0.87719999999999998</v>
      </c>
      <c r="AR8" s="19">
        <v>0.99150000000000005</v>
      </c>
      <c r="AS8" s="19">
        <v>4.4512999999999998</v>
      </c>
      <c r="AT8" s="19">
        <v>2.0266000000000002</v>
      </c>
      <c r="AU8" s="19">
        <v>4.7248000000000001</v>
      </c>
      <c r="AV8" s="19">
        <v>1.7592000000000001</v>
      </c>
      <c r="AW8" s="19">
        <v>1.7369000000000001</v>
      </c>
      <c r="AX8" s="19">
        <v>4.2493999999999996</v>
      </c>
      <c r="AY8" s="19">
        <v>1.7847999999999999</v>
      </c>
      <c r="AZ8" s="19">
        <v>1.8909</v>
      </c>
      <c r="BA8" s="19">
        <v>0.12709999999999999</v>
      </c>
      <c r="BC8" s="11" t="str">
        <f ca="1">INDIRECT(ADDRESS(1, MATCH(MAX(D8:BA8),D8:BA8,0)+3, 4),TRUE)</f>
        <v>MIOAREPW</v>
      </c>
      <c r="BD8" s="11" t="str">
        <f ca="1">BC8</f>
        <v>MIOAREPW</v>
      </c>
      <c r="BE8" s="11"/>
    </row>
    <row r="9" spans="1:57" x14ac:dyDescent="0.3">
      <c r="A9" s="27"/>
      <c r="B9" s="27"/>
      <c r="C9" s="23" t="s">
        <v>84</v>
      </c>
      <c r="D9" s="20">
        <v>10.712899999999999</v>
      </c>
      <c r="E9" s="20">
        <v>10.383800000000001</v>
      </c>
      <c r="F9" s="20">
        <v>14.4658</v>
      </c>
      <c r="G9" s="20">
        <v>13.009</v>
      </c>
      <c r="H9" s="20">
        <v>12.768800000000001</v>
      </c>
      <c r="I9" s="20">
        <v>14.838800000000001</v>
      </c>
      <c r="J9" s="20">
        <v>12.490399999999999</v>
      </c>
      <c r="K9" s="20">
        <v>14.581099999999999</v>
      </c>
      <c r="L9" s="20">
        <v>10.7295</v>
      </c>
      <c r="M9" s="20">
        <v>9.8068000000000008</v>
      </c>
      <c r="N9" s="20">
        <v>13.5311</v>
      </c>
      <c r="O9" s="20">
        <v>14.572800000000001</v>
      </c>
      <c r="P9" s="20">
        <v>2.5156000000000001</v>
      </c>
      <c r="Q9" s="20">
        <v>2.3690000000000002</v>
      </c>
      <c r="R9" s="20">
        <v>11.0753</v>
      </c>
      <c r="S9" s="20">
        <v>11.144</v>
      </c>
      <c r="T9" s="20">
        <v>10.648300000000001</v>
      </c>
      <c r="U9" s="20">
        <v>10.0609</v>
      </c>
      <c r="V9" s="19">
        <v>12.089700000000001</v>
      </c>
      <c r="W9" s="19">
        <v>10.125500000000001</v>
      </c>
      <c r="X9" s="19">
        <v>14.105399999999999</v>
      </c>
      <c r="Y9" s="19">
        <v>14.852399999999999</v>
      </c>
      <c r="Z9" s="19">
        <v>13.84</v>
      </c>
      <c r="AA9" s="19">
        <v>15.8447</v>
      </c>
      <c r="AB9" s="19">
        <v>10.0588</v>
      </c>
      <c r="AC9" s="19">
        <v>13.0627</v>
      </c>
      <c r="AD9" s="19">
        <v>10.2859</v>
      </c>
      <c r="AE9" s="19">
        <v>14.539199999999999</v>
      </c>
      <c r="AF9" s="19">
        <v>13.7156</v>
      </c>
      <c r="AG9" s="19">
        <v>13.6218</v>
      </c>
      <c r="AH9" s="19">
        <v>12.4504</v>
      </c>
      <c r="AI9" s="19">
        <v>13.829700000000001</v>
      </c>
      <c r="AJ9" s="19">
        <v>10.654500000000001</v>
      </c>
      <c r="AK9" s="19">
        <v>14.384399999999999</v>
      </c>
      <c r="AL9" s="19">
        <v>10.554600000000001</v>
      </c>
      <c r="AM9" s="19">
        <v>15.8775</v>
      </c>
      <c r="AN9" s="19">
        <v>15.0594</v>
      </c>
      <c r="AO9" s="19">
        <v>15.669</v>
      </c>
      <c r="AP9" s="19">
        <v>13.258800000000001</v>
      </c>
      <c r="AQ9" s="19">
        <v>16.391999999999999</v>
      </c>
      <c r="AR9" s="19">
        <v>10.337899999999999</v>
      </c>
      <c r="AS9" s="19">
        <v>9.5313999999999997</v>
      </c>
      <c r="AT9" s="19">
        <v>11.5627</v>
      </c>
      <c r="AU9" s="19">
        <v>8.7304999999999993</v>
      </c>
      <c r="AV9" s="19">
        <v>14.724</v>
      </c>
      <c r="AW9" s="19">
        <v>14.428100000000001</v>
      </c>
      <c r="AX9" s="19">
        <v>14.3477</v>
      </c>
      <c r="AY9" s="19">
        <v>13.5527</v>
      </c>
      <c r="AZ9" s="19">
        <v>14.915699999999999</v>
      </c>
      <c r="BA9" s="19">
        <v>3.6743999999999999</v>
      </c>
      <c r="BC9" s="11" t="str">
        <f ca="1">INDIRECT(ADDRESS(1, MATCH(MAX(D9:BA9),D9:BA9,0)+3, 4),TRUE)</f>
        <v>DAG2RDPW</v>
      </c>
      <c r="BD9" s="11"/>
      <c r="BE9" s="11" t="str">
        <f ca="1">BC9</f>
        <v>DAG2RDPW</v>
      </c>
    </row>
    <row r="10" spans="1:57" x14ac:dyDescent="0.3">
      <c r="A10" s="27"/>
      <c r="B10" s="26" t="s">
        <v>49</v>
      </c>
      <c r="C10" s="23" t="s">
        <v>23</v>
      </c>
      <c r="D10" s="20">
        <v>6.6406000000000001</v>
      </c>
      <c r="E10" s="20">
        <v>9.0722000000000005</v>
      </c>
      <c r="F10" s="20">
        <v>12.795500000000001</v>
      </c>
      <c r="G10" s="20">
        <v>12.882199999999999</v>
      </c>
      <c r="H10" s="20">
        <v>6.2904</v>
      </c>
      <c r="I10" s="20">
        <v>9.5452999999999992</v>
      </c>
      <c r="J10" s="20">
        <v>12.7775</v>
      </c>
      <c r="K10" s="20">
        <v>12.770200000000001</v>
      </c>
      <c r="L10" s="20">
        <v>6.1025999999999998</v>
      </c>
      <c r="M10" s="20">
        <v>9.5797000000000008</v>
      </c>
      <c r="N10" s="20">
        <v>12.6257</v>
      </c>
      <c r="O10" s="20">
        <v>12.568</v>
      </c>
      <c r="P10" s="20">
        <v>1.1955</v>
      </c>
      <c r="Q10" s="20">
        <v>1.3923000000000001</v>
      </c>
      <c r="R10" s="20">
        <v>2.5026999999999999</v>
      </c>
      <c r="S10" s="20">
        <v>2.4376000000000002</v>
      </c>
      <c r="T10" s="20">
        <v>2.4592999999999998</v>
      </c>
      <c r="U10" s="20">
        <v>2.4809999999999999</v>
      </c>
      <c r="V10" s="19">
        <v>6.1025999999999998</v>
      </c>
      <c r="W10" s="19">
        <v>6.4744999999999999</v>
      </c>
      <c r="X10" s="19">
        <v>6.1539999999999999</v>
      </c>
      <c r="Y10" s="19">
        <v>6.3798000000000004</v>
      </c>
      <c r="Z10" s="19">
        <v>13.0754</v>
      </c>
      <c r="AA10" s="19">
        <v>13.225300000000001</v>
      </c>
      <c r="AB10" s="19">
        <v>1.8689</v>
      </c>
      <c r="AC10" s="19">
        <v>2.1505000000000001</v>
      </c>
      <c r="AD10" s="19">
        <v>6.3380999999999998</v>
      </c>
      <c r="AE10" s="19">
        <v>11.205500000000001</v>
      </c>
      <c r="AF10" s="19">
        <v>6.5782999999999996</v>
      </c>
      <c r="AG10" s="19">
        <v>6.7805999999999997</v>
      </c>
      <c r="AH10" s="19">
        <v>11.1495</v>
      </c>
      <c r="AI10" s="19">
        <v>11.0467</v>
      </c>
      <c r="AJ10" s="19">
        <v>2.2589000000000001</v>
      </c>
      <c r="AK10" s="19">
        <v>2.1831</v>
      </c>
      <c r="AL10" s="19">
        <v>6.7355999999999998</v>
      </c>
      <c r="AM10" s="19">
        <v>10.389200000000001</v>
      </c>
      <c r="AN10" s="19">
        <v>7.1092000000000004</v>
      </c>
      <c r="AO10" s="19">
        <v>6.9069000000000003</v>
      </c>
      <c r="AP10" s="19">
        <v>11.337400000000001</v>
      </c>
      <c r="AQ10" s="19">
        <v>10.9725</v>
      </c>
      <c r="AR10" s="19">
        <v>2.0910000000000002</v>
      </c>
      <c r="AS10" s="19">
        <v>2.1343000000000001</v>
      </c>
      <c r="AT10" s="19">
        <v>5.7161999999999997</v>
      </c>
      <c r="AU10" s="19">
        <v>6.4321000000000002</v>
      </c>
      <c r="AV10" s="19">
        <v>6.0094000000000003</v>
      </c>
      <c r="AW10" s="19">
        <v>6.8148999999999997</v>
      </c>
      <c r="AX10" s="19">
        <v>12.134499999999999</v>
      </c>
      <c r="AY10" s="19">
        <v>8.4391999999999996</v>
      </c>
      <c r="AZ10" s="19">
        <v>6.7191999999999998</v>
      </c>
      <c r="BA10" s="19">
        <v>0.82340000000000002</v>
      </c>
      <c r="BC10" s="11" t="str">
        <f ca="1">INDIRECT(ADDRESS(1, MATCH(MAX(D10:BA10),D10:BA10,0)+3, 4),TRUE)</f>
        <v>MIOARDPW</v>
      </c>
      <c r="BD10" s="11" t="str">
        <f ca="1">BC10</f>
        <v>MIOARDPW</v>
      </c>
      <c r="BE10" s="11"/>
    </row>
    <row r="11" spans="1:57" x14ac:dyDescent="0.3">
      <c r="A11" s="27"/>
      <c r="B11" s="27"/>
      <c r="C11" s="23" t="s">
        <v>84</v>
      </c>
      <c r="D11" s="20">
        <v>33.260399999999997</v>
      </c>
      <c r="E11" s="20">
        <v>29.408899999999999</v>
      </c>
      <c r="F11" s="20">
        <v>38.157800000000002</v>
      </c>
      <c r="G11" s="20">
        <v>37.492899999999999</v>
      </c>
      <c r="H11" s="20">
        <v>27.8813</v>
      </c>
      <c r="I11" s="20">
        <v>31.743600000000001</v>
      </c>
      <c r="J11" s="20">
        <v>38.0182</v>
      </c>
      <c r="K11" s="20">
        <v>41.676699999999997</v>
      </c>
      <c r="L11" s="20">
        <v>29.1326</v>
      </c>
      <c r="M11" s="20">
        <v>27.702500000000001</v>
      </c>
      <c r="N11" s="20">
        <v>40.654499999999999</v>
      </c>
      <c r="O11" s="20">
        <v>36.684100000000001</v>
      </c>
      <c r="P11" s="20">
        <v>8.4306999999999999</v>
      </c>
      <c r="Q11" s="20">
        <v>6.3216999999999999</v>
      </c>
      <c r="R11" s="20">
        <v>27.079599999999999</v>
      </c>
      <c r="S11" s="20">
        <v>26.635400000000001</v>
      </c>
      <c r="T11" s="20">
        <v>30.7361</v>
      </c>
      <c r="U11" s="20">
        <v>29.3764</v>
      </c>
      <c r="V11" s="19">
        <v>26.808700000000002</v>
      </c>
      <c r="W11" s="19">
        <v>26.727499999999999</v>
      </c>
      <c r="X11" s="19">
        <v>34.847499999999997</v>
      </c>
      <c r="Y11" s="19">
        <v>40.096600000000002</v>
      </c>
      <c r="Z11" s="19">
        <v>38.751399999999997</v>
      </c>
      <c r="AA11" s="19">
        <v>36.945500000000003</v>
      </c>
      <c r="AB11" s="19">
        <v>33.0762</v>
      </c>
      <c r="AC11" s="19">
        <v>25.1999</v>
      </c>
      <c r="AD11" s="19">
        <v>31.093599999999999</v>
      </c>
      <c r="AE11" s="19">
        <v>30.221399999999999</v>
      </c>
      <c r="AF11" s="19">
        <v>35.458300000000001</v>
      </c>
      <c r="AG11" s="19">
        <v>38.015099999999997</v>
      </c>
      <c r="AH11" s="19">
        <v>38.630800000000001</v>
      </c>
      <c r="AI11" s="19">
        <v>35.683799999999998</v>
      </c>
      <c r="AJ11" s="19">
        <v>27.930099999999999</v>
      </c>
      <c r="AK11" s="19">
        <v>27.2746</v>
      </c>
      <c r="AL11" s="19">
        <v>31.5107</v>
      </c>
      <c r="AM11" s="19">
        <v>31.261500000000002</v>
      </c>
      <c r="AN11" s="19">
        <v>36.956699999999998</v>
      </c>
      <c r="AO11" s="19">
        <v>37.5578</v>
      </c>
      <c r="AP11" s="19">
        <v>35.712499999999999</v>
      </c>
      <c r="AQ11" s="19">
        <v>38.049100000000003</v>
      </c>
      <c r="AR11" s="19">
        <v>27.2638</v>
      </c>
      <c r="AS11" s="19">
        <v>28.834700000000002</v>
      </c>
      <c r="AT11" s="19">
        <v>30.1023</v>
      </c>
      <c r="AU11" s="19">
        <v>29.452200000000001</v>
      </c>
      <c r="AV11" s="19">
        <v>32.142400000000002</v>
      </c>
      <c r="AW11" s="19">
        <v>34.3187</v>
      </c>
      <c r="AX11" s="19">
        <v>38.0274</v>
      </c>
      <c r="AY11" s="19">
        <v>37.769100000000002</v>
      </c>
      <c r="AZ11" s="19">
        <v>37.902500000000003</v>
      </c>
      <c r="BA11" s="19">
        <v>4.9402999999999997</v>
      </c>
      <c r="BC11" s="11" t="str">
        <f ca="1">INDIRECT(ADDRESS(1, MATCH(MAX(D11:BA11),D11:BA11,0)+3, 4),TRUE)</f>
        <v>DAG1RDEPW</v>
      </c>
      <c r="BD11" s="11"/>
      <c r="BE11" s="11" t="str">
        <f ca="1">BC11</f>
        <v>DAG1RDEPW</v>
      </c>
    </row>
    <row r="12" spans="1:57" x14ac:dyDescent="0.3">
      <c r="B12" s="19"/>
      <c r="C12" s="23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BC12" s="11"/>
      <c r="BD12" s="11"/>
      <c r="BE12" s="11"/>
    </row>
    <row r="13" spans="1:57" ht="16.2" customHeight="1" x14ac:dyDescent="0.3">
      <c r="A13" s="38" t="s">
        <v>76</v>
      </c>
      <c r="B13" s="26" t="s">
        <v>36</v>
      </c>
      <c r="C13" s="23" t="s">
        <v>23</v>
      </c>
      <c r="D13" s="20">
        <v>2.4169</v>
      </c>
      <c r="E13" s="20">
        <v>4.4089999999999998</v>
      </c>
      <c r="F13" s="20">
        <v>4.5644</v>
      </c>
      <c r="G13" s="20">
        <v>4.3818999999999999</v>
      </c>
      <c r="H13" s="20">
        <v>2.3904999999999998</v>
      </c>
      <c r="I13" s="20">
        <v>4.8455000000000004</v>
      </c>
      <c r="J13" s="20">
        <v>4.4359999999999999</v>
      </c>
      <c r="K13" s="20">
        <v>4.6684999999999999</v>
      </c>
      <c r="L13" s="20">
        <v>2.4752000000000001</v>
      </c>
      <c r="M13" s="20">
        <v>4.5159000000000002</v>
      </c>
      <c r="N13" s="20">
        <v>4.6025999999999998</v>
      </c>
      <c r="O13" s="20">
        <v>4.4866999999999999</v>
      </c>
      <c r="P13" s="20">
        <v>0.58660000000000001</v>
      </c>
      <c r="Q13" s="20">
        <v>0.43059999999999998</v>
      </c>
      <c r="R13" s="20">
        <v>0.97070000000000001</v>
      </c>
      <c r="S13" s="20">
        <v>0.94359999999999999</v>
      </c>
      <c r="T13" s="20">
        <v>0.96230000000000004</v>
      </c>
      <c r="U13" s="20">
        <v>0.98109999999999997</v>
      </c>
      <c r="V13" s="19">
        <v>2.6543999999999999</v>
      </c>
      <c r="W13" s="19">
        <v>0.87229999999999996</v>
      </c>
      <c r="X13" s="19">
        <v>2.7498</v>
      </c>
      <c r="Y13" s="19">
        <v>2.4611000000000001</v>
      </c>
      <c r="Z13" s="19">
        <v>4.9551999999999996</v>
      </c>
      <c r="AA13" s="19">
        <v>4.7961999999999998</v>
      </c>
      <c r="AB13" s="19">
        <v>0.6895</v>
      </c>
      <c r="AC13" s="19">
        <v>1.7814000000000001</v>
      </c>
      <c r="AD13" s="19">
        <v>1.8683000000000001</v>
      </c>
      <c r="AE13" s="19">
        <v>0.74309999999999998</v>
      </c>
      <c r="AF13" s="19">
        <v>2.1798999999999999</v>
      </c>
      <c r="AG13" s="19">
        <v>1.8786</v>
      </c>
      <c r="AH13" s="19">
        <v>4.6677999999999997</v>
      </c>
      <c r="AI13" s="19">
        <v>0.82379999999999998</v>
      </c>
      <c r="AJ13" s="19">
        <v>0.75609999999999999</v>
      </c>
      <c r="AK13" s="19">
        <v>2.1389999999999998</v>
      </c>
      <c r="AL13" s="19">
        <v>2.1661000000000001</v>
      </c>
      <c r="AM13" s="19">
        <v>0.68889999999999996</v>
      </c>
      <c r="AN13" s="19">
        <v>2.0828000000000002</v>
      </c>
      <c r="AO13" s="19">
        <v>2.1092</v>
      </c>
      <c r="AP13" s="19">
        <v>4.7496999999999998</v>
      </c>
      <c r="AQ13" s="19">
        <v>0.85640000000000005</v>
      </c>
      <c r="AR13" s="19">
        <v>0.45200000000000001</v>
      </c>
      <c r="AS13" s="19">
        <v>4.7843999999999998</v>
      </c>
      <c r="AT13" s="19">
        <v>1.9418</v>
      </c>
      <c r="AU13" s="19">
        <v>4.6040000000000001</v>
      </c>
      <c r="AV13" s="19">
        <v>2.2439</v>
      </c>
      <c r="AW13" s="19">
        <v>2.0488</v>
      </c>
      <c r="AX13" s="19">
        <v>4.6060999999999996</v>
      </c>
      <c r="AY13" s="19">
        <v>2.3765999999999998</v>
      </c>
      <c r="AZ13" s="19">
        <v>0.44159999999999999</v>
      </c>
      <c r="BA13" s="19">
        <v>0.94389999999999996</v>
      </c>
      <c r="BC13" s="11" t="str">
        <f ca="1">INDIRECT(ADDRESS(1, MATCH(MAX(D13:BA13),D13:BA13,0)+3, 4),TRUE)</f>
        <v>MIOARPW</v>
      </c>
      <c r="BD13" s="11" t="str">
        <f t="shared" ref="BD13" ca="1" si="2">BC13</f>
        <v>MIOARPW</v>
      </c>
      <c r="BE13" s="11"/>
    </row>
    <row r="14" spans="1:57" x14ac:dyDescent="0.3">
      <c r="A14" s="27"/>
      <c r="B14" s="27"/>
      <c r="C14" s="23" t="s">
        <v>84</v>
      </c>
      <c r="D14" s="20">
        <v>9.8379999999999992</v>
      </c>
      <c r="E14" s="20">
        <v>9.4464000000000006</v>
      </c>
      <c r="F14" s="20">
        <v>11.299099999999999</v>
      </c>
      <c r="G14" s="20">
        <v>10.6898</v>
      </c>
      <c r="H14" s="20">
        <v>11.169</v>
      </c>
      <c r="I14" s="20">
        <v>11.551</v>
      </c>
      <c r="J14" s="20">
        <v>11.1647</v>
      </c>
      <c r="K14" s="20">
        <v>9.7614000000000001</v>
      </c>
      <c r="L14" s="20">
        <v>10.679500000000001</v>
      </c>
      <c r="M14" s="20">
        <v>10.5504</v>
      </c>
      <c r="N14" s="20">
        <v>11.5687</v>
      </c>
      <c r="O14" s="20">
        <v>11.836</v>
      </c>
      <c r="P14" s="20">
        <v>3.3906000000000001</v>
      </c>
      <c r="Q14" s="20">
        <v>3.61</v>
      </c>
      <c r="R14" s="20">
        <v>10.687900000000001</v>
      </c>
      <c r="S14" s="20">
        <v>11.335699999999999</v>
      </c>
      <c r="T14" s="20">
        <v>9.8276000000000003</v>
      </c>
      <c r="U14" s="20">
        <v>9.0610999999999997</v>
      </c>
      <c r="V14" s="19">
        <v>11.369</v>
      </c>
      <c r="W14" s="19">
        <v>10.383800000000001</v>
      </c>
      <c r="X14" s="19">
        <v>11.057499999999999</v>
      </c>
      <c r="Y14" s="19">
        <v>12.5192</v>
      </c>
      <c r="Z14" s="19">
        <v>11.163</v>
      </c>
      <c r="AA14" s="19">
        <v>11.2218</v>
      </c>
      <c r="AB14" s="19">
        <v>11.3773</v>
      </c>
      <c r="AC14" s="19">
        <v>12.0768</v>
      </c>
      <c r="AD14" s="19">
        <v>11.358599999999999</v>
      </c>
      <c r="AE14" s="19">
        <v>13.478899999999999</v>
      </c>
      <c r="AF14" s="19">
        <v>12.116400000000001</v>
      </c>
      <c r="AG14" s="19">
        <v>11.240399999999999</v>
      </c>
      <c r="AH14" s="19">
        <v>9.3024000000000004</v>
      </c>
      <c r="AI14" s="19">
        <v>10.6882</v>
      </c>
      <c r="AJ14" s="19">
        <v>11.529400000000001</v>
      </c>
      <c r="AK14" s="19">
        <v>12.254300000000001</v>
      </c>
      <c r="AL14" s="19">
        <v>10.164999999999999</v>
      </c>
      <c r="AM14" s="19">
        <v>13.1189</v>
      </c>
      <c r="AN14" s="19">
        <v>12.1281</v>
      </c>
      <c r="AO14" s="19">
        <v>11.485799999999999</v>
      </c>
      <c r="AP14" s="19">
        <v>11.971500000000001</v>
      </c>
      <c r="AQ14" s="19">
        <v>10.2745</v>
      </c>
      <c r="AR14" s="19">
        <v>11.3086</v>
      </c>
      <c r="AS14" s="19">
        <v>9.3565000000000005</v>
      </c>
      <c r="AT14" s="19">
        <v>11.7981</v>
      </c>
      <c r="AU14" s="19">
        <v>9.8444000000000003</v>
      </c>
      <c r="AV14" s="19">
        <v>11.252599999999999</v>
      </c>
      <c r="AW14" s="19">
        <v>11.038399999999999</v>
      </c>
      <c r="AX14" s="19">
        <v>11.6318</v>
      </c>
      <c r="AY14" s="19">
        <v>11.8551</v>
      </c>
      <c r="AZ14" s="19">
        <v>10.7691</v>
      </c>
      <c r="BA14" s="19">
        <v>2.0432000000000001</v>
      </c>
      <c r="BC14" s="11" t="str">
        <f ca="1">INDIRECT(ADDRESS(1, MATCH(MAX(D14:BA14),D14:BA14,0)+3, 4),TRUE)</f>
        <v>DAG1DPW</v>
      </c>
      <c r="BD14" s="11"/>
      <c r="BE14" s="11" t="str">
        <f t="shared" ref="BE14" ca="1" si="3">BC14</f>
        <v>DAG1DPW</v>
      </c>
    </row>
    <row r="15" spans="1:57" x14ac:dyDescent="0.3">
      <c r="A15" s="27"/>
      <c r="B15" s="26" t="s">
        <v>49</v>
      </c>
      <c r="C15" s="23" t="s">
        <v>23</v>
      </c>
      <c r="D15" s="20">
        <v>5.9725999999999999</v>
      </c>
      <c r="E15" s="20">
        <v>6.2904</v>
      </c>
      <c r="F15" s="20">
        <v>11.9124</v>
      </c>
      <c r="G15" s="20">
        <v>11.9648</v>
      </c>
      <c r="H15" s="20">
        <v>6.2976000000000001</v>
      </c>
      <c r="I15" s="20">
        <v>6.2686999999999999</v>
      </c>
      <c r="J15" s="20">
        <v>12.177899999999999</v>
      </c>
      <c r="K15" s="20">
        <v>12.7088</v>
      </c>
      <c r="L15" s="20">
        <v>6.4889999999999999</v>
      </c>
      <c r="M15" s="20">
        <v>6.1279000000000003</v>
      </c>
      <c r="N15" s="20">
        <v>11.9557</v>
      </c>
      <c r="O15" s="20">
        <v>12.7377</v>
      </c>
      <c r="P15" s="20">
        <v>1.1520999999999999</v>
      </c>
      <c r="Q15" s="20">
        <v>0.2329</v>
      </c>
      <c r="R15" s="20">
        <v>2.2317999999999998</v>
      </c>
      <c r="S15" s="20">
        <v>2.4268000000000001</v>
      </c>
      <c r="T15" s="20">
        <v>2.4702000000000002</v>
      </c>
      <c r="U15" s="20">
        <v>2.6922000000000001</v>
      </c>
      <c r="V15" s="19">
        <v>6.3769999999999998</v>
      </c>
      <c r="W15" s="19">
        <v>6.4637000000000002</v>
      </c>
      <c r="X15" s="19">
        <v>5.4443000000000001</v>
      </c>
      <c r="Y15" s="19">
        <v>5.1969000000000003</v>
      </c>
      <c r="Z15" s="19">
        <v>12.726900000000001</v>
      </c>
      <c r="AA15" s="19">
        <v>13.254200000000001</v>
      </c>
      <c r="AB15" s="19">
        <v>2.1343000000000001</v>
      </c>
      <c r="AC15" s="19">
        <v>2.2968000000000002</v>
      </c>
      <c r="AD15" s="19">
        <v>5.5453000000000001</v>
      </c>
      <c r="AE15" s="19">
        <v>10.847899999999999</v>
      </c>
      <c r="AF15" s="19">
        <v>5.1590999999999996</v>
      </c>
      <c r="AG15" s="19">
        <v>5.1211000000000002</v>
      </c>
      <c r="AH15" s="19">
        <v>12.1508</v>
      </c>
      <c r="AI15" s="19">
        <v>11.5692</v>
      </c>
      <c r="AJ15" s="19">
        <v>2.1776</v>
      </c>
      <c r="AK15" s="19">
        <v>2.2046999999999999</v>
      </c>
      <c r="AL15" s="19">
        <v>5.5923999999999996</v>
      </c>
      <c r="AM15" s="19">
        <v>11.395</v>
      </c>
      <c r="AN15" s="19">
        <v>5.5526999999999997</v>
      </c>
      <c r="AO15" s="19">
        <v>5.4770000000000003</v>
      </c>
      <c r="AP15" s="19">
        <v>11.724600000000001</v>
      </c>
      <c r="AQ15" s="19">
        <v>11.7065</v>
      </c>
      <c r="AR15" s="19">
        <v>3.1147999999999998</v>
      </c>
      <c r="AS15" s="19">
        <v>3.1309999999999998</v>
      </c>
      <c r="AT15" s="19">
        <v>6.7055999999999996</v>
      </c>
      <c r="AU15" s="19">
        <v>6.4664999999999999</v>
      </c>
      <c r="AV15" s="19">
        <v>4.8231000000000002</v>
      </c>
      <c r="AW15" s="19">
        <v>2.6543000000000001</v>
      </c>
      <c r="AX15" s="19">
        <v>12.031599999999999</v>
      </c>
      <c r="AY15" s="19">
        <v>7.1677</v>
      </c>
      <c r="AZ15" s="19">
        <v>2.1614</v>
      </c>
      <c r="BA15" s="19">
        <v>0.91379999999999995</v>
      </c>
      <c r="BC15" s="11" t="str">
        <f ca="1">INDIRECT(ADDRESS(1, MATCH(MAX(D15:BA15),D15:BA15,0)+3, 4),TRUE)</f>
        <v>MIOARDPW</v>
      </c>
      <c r="BD15" s="11" t="str">
        <f t="shared" ref="BD15" ca="1" si="4">BC15</f>
        <v>MIOARDPW</v>
      </c>
      <c r="BE15" s="11"/>
    </row>
    <row r="16" spans="1:57" x14ac:dyDescent="0.3">
      <c r="A16" s="27"/>
      <c r="B16" s="27"/>
      <c r="C16" s="23" t="s">
        <v>84</v>
      </c>
      <c r="D16" s="20">
        <v>22.946400000000001</v>
      </c>
      <c r="E16" s="20">
        <v>27.523800000000001</v>
      </c>
      <c r="F16" s="20">
        <v>28.213699999999999</v>
      </c>
      <c r="G16" s="20">
        <v>28.3583</v>
      </c>
      <c r="H16" s="20">
        <v>29.040500000000002</v>
      </c>
      <c r="I16" s="20">
        <v>32.149900000000002</v>
      </c>
      <c r="J16" s="20">
        <v>27.7316</v>
      </c>
      <c r="K16" s="20">
        <v>28.824300000000001</v>
      </c>
      <c r="L16" s="20">
        <v>29.7393</v>
      </c>
      <c r="M16" s="20">
        <v>33.5854</v>
      </c>
      <c r="N16" s="20">
        <v>28.848099999999999</v>
      </c>
      <c r="O16" s="20">
        <v>34.421999999999997</v>
      </c>
      <c r="P16" s="20">
        <v>7.8274999999999997</v>
      </c>
      <c r="Q16" s="20">
        <v>9.8969000000000005</v>
      </c>
      <c r="R16" s="20">
        <v>28.542200000000001</v>
      </c>
      <c r="S16" s="20">
        <v>24.771899999999999</v>
      </c>
      <c r="T16" s="20">
        <v>27.529199999999999</v>
      </c>
      <c r="U16" s="20">
        <v>24.360199999999999</v>
      </c>
      <c r="V16" s="19">
        <v>28.742599999999999</v>
      </c>
      <c r="W16" s="19">
        <v>28.303799999999999</v>
      </c>
      <c r="X16" s="19">
        <v>30.165299999999998</v>
      </c>
      <c r="Y16" s="19">
        <v>31.880800000000001</v>
      </c>
      <c r="Z16" s="19">
        <v>31.973099999999999</v>
      </c>
      <c r="AA16" s="19">
        <v>27.688800000000001</v>
      </c>
      <c r="AB16" s="19">
        <v>31.981999999999999</v>
      </c>
      <c r="AC16" s="19">
        <v>32.339500000000001</v>
      </c>
      <c r="AD16" s="19">
        <v>27.437100000000001</v>
      </c>
      <c r="AE16" s="19">
        <v>32.334099999999999</v>
      </c>
      <c r="AF16" s="19">
        <v>31.541899999999998</v>
      </c>
      <c r="AG16" s="19">
        <v>29.510200000000001</v>
      </c>
      <c r="AH16" s="19">
        <v>28.620100000000001</v>
      </c>
      <c r="AI16" s="19">
        <v>29.5212</v>
      </c>
      <c r="AJ16" s="19">
        <v>34.316699999999997</v>
      </c>
      <c r="AK16" s="19">
        <v>33.6721</v>
      </c>
      <c r="AL16" s="19">
        <v>31.711099999999998</v>
      </c>
      <c r="AM16" s="19">
        <v>32.046999999999997</v>
      </c>
      <c r="AN16" s="19">
        <v>31.7727</v>
      </c>
      <c r="AO16" s="19">
        <v>30.546399999999998</v>
      </c>
      <c r="AP16" s="19">
        <v>30.438500000000001</v>
      </c>
      <c r="AQ16" s="19">
        <v>31.545100000000001</v>
      </c>
      <c r="AR16" s="19">
        <v>31.9495</v>
      </c>
      <c r="AS16" s="19">
        <v>30.037299999999998</v>
      </c>
      <c r="AT16" s="19">
        <v>30.969000000000001</v>
      </c>
      <c r="AU16" s="19">
        <v>32.258200000000002</v>
      </c>
      <c r="AV16" s="19">
        <v>26.9193</v>
      </c>
      <c r="AW16" s="19">
        <v>28.856400000000001</v>
      </c>
      <c r="AX16" s="19">
        <v>26.892600000000002</v>
      </c>
      <c r="AY16" s="19">
        <v>32.610300000000002</v>
      </c>
      <c r="AZ16" s="19">
        <v>27.6755</v>
      </c>
      <c r="BA16" s="19">
        <v>5.9862000000000002</v>
      </c>
      <c r="BC16" s="11" t="str">
        <f ca="1">INDIRECT(ADDRESS(1, MATCH(MAX(D16:BA16),D16:BA16,0)+3, 4),TRUE)</f>
        <v>DAG2RDEPW</v>
      </c>
      <c r="BD16" s="11"/>
      <c r="BE16" s="11" t="str">
        <f t="shared" ref="BE16" ca="1" si="5">BC16</f>
        <v>DAG2RDEPW</v>
      </c>
    </row>
    <row r="17" spans="1:57" x14ac:dyDescent="0.3">
      <c r="A17" s="30" t="s">
        <v>57</v>
      </c>
      <c r="B17" s="27"/>
      <c r="C17" s="27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C17" s="11"/>
      <c r="BD17" s="11"/>
      <c r="BE17" s="11"/>
    </row>
    <row r="18" spans="1:57" ht="16.2" customHeight="1" x14ac:dyDescent="0.3">
      <c r="A18" s="31" t="s">
        <v>75</v>
      </c>
      <c r="B18" s="26" t="s">
        <v>36</v>
      </c>
      <c r="C18" s="23" t="s">
        <v>23</v>
      </c>
      <c r="D18" s="20">
        <v>4.7637999999999998</v>
      </c>
      <c r="E18" s="20">
        <v>8.3474000000000004</v>
      </c>
      <c r="F18" s="20">
        <v>8.6361000000000008</v>
      </c>
      <c r="G18" s="20">
        <v>8.3481000000000005</v>
      </c>
      <c r="H18" s="20">
        <v>4.9234</v>
      </c>
      <c r="I18" s="20">
        <v>8.3002000000000002</v>
      </c>
      <c r="J18" s="20">
        <v>8.6235999999999997</v>
      </c>
      <c r="K18" s="20">
        <v>8.2335999999999991</v>
      </c>
      <c r="L18" s="20">
        <v>4.8623000000000003</v>
      </c>
      <c r="M18" s="20">
        <v>8.1731999999999996</v>
      </c>
      <c r="N18" s="20">
        <v>8.0350999999999999</v>
      </c>
      <c r="O18" s="20">
        <v>8.1836000000000002</v>
      </c>
      <c r="P18" s="20">
        <v>1.1376999999999999</v>
      </c>
      <c r="Q18" s="20">
        <v>1.3246</v>
      </c>
      <c r="R18" s="20">
        <v>2.7081</v>
      </c>
      <c r="S18" s="20">
        <v>2.4590000000000001</v>
      </c>
      <c r="T18" s="20">
        <v>2.5796999999999999</v>
      </c>
      <c r="U18" s="20">
        <v>2.6650999999999998</v>
      </c>
      <c r="V18" s="19">
        <v>5.3559999999999999</v>
      </c>
      <c r="W18" s="19">
        <v>0.83620000000000005</v>
      </c>
      <c r="X18" s="19">
        <v>4.7801999999999998</v>
      </c>
      <c r="Y18" s="19">
        <v>4.9184999999999999</v>
      </c>
      <c r="Z18" s="19">
        <v>8.3980999999999995</v>
      </c>
      <c r="AA18" s="19">
        <v>8.6374999999999993</v>
      </c>
      <c r="AB18" s="19">
        <v>2.2875000000000001</v>
      </c>
      <c r="AC18" s="19">
        <v>3.6168999999999998</v>
      </c>
      <c r="AD18" s="19">
        <v>3.5467</v>
      </c>
      <c r="AE18" s="19">
        <v>0.77649999999999997</v>
      </c>
      <c r="AF18" s="19">
        <v>3.8382000000000001</v>
      </c>
      <c r="AG18" s="19">
        <v>3.7639</v>
      </c>
      <c r="AH18" s="19">
        <v>7.6711</v>
      </c>
      <c r="AI18" s="19">
        <v>0.96260000000000001</v>
      </c>
      <c r="AJ18" s="19">
        <v>2.4499</v>
      </c>
      <c r="AK18" s="19">
        <v>3.6509</v>
      </c>
      <c r="AL18" s="19">
        <v>3.4940000000000002</v>
      </c>
      <c r="AM18" s="19">
        <v>0.78759999999999997</v>
      </c>
      <c r="AN18" s="19">
        <v>3.7048999999999999</v>
      </c>
      <c r="AO18" s="19">
        <v>3.6825999999999999</v>
      </c>
      <c r="AP18" s="19">
        <v>7.3497000000000003</v>
      </c>
      <c r="AQ18" s="19">
        <v>0.85219999999999996</v>
      </c>
      <c r="AR18" s="19">
        <v>2.6684999999999999</v>
      </c>
      <c r="AS18" s="19">
        <v>8.2614000000000001</v>
      </c>
      <c r="AT18" s="19">
        <v>4.4450000000000003</v>
      </c>
      <c r="AU18" s="19">
        <v>8.1648999999999994</v>
      </c>
      <c r="AV18" s="19">
        <v>4.4109999999999996</v>
      </c>
      <c r="AW18" s="19">
        <v>4.3513000000000002</v>
      </c>
      <c r="AX18" s="19">
        <v>7.5061</v>
      </c>
      <c r="AY18" s="19">
        <v>5.1219000000000001</v>
      </c>
      <c r="AZ18" s="19">
        <v>3.9796999999999998</v>
      </c>
      <c r="BA18" s="19">
        <v>0.63739999999999997</v>
      </c>
      <c r="BC18" s="11" t="str">
        <f ca="1">INDIRECT(ADDRESS(1, MATCH(MAX(D18:BA18),D18:BA18,0)+3, 4),TRUE)</f>
        <v>MIOARDPW</v>
      </c>
      <c r="BD18" s="11" t="str">
        <f ca="1">BC18</f>
        <v>MIOARDPW</v>
      </c>
      <c r="BE18" s="11"/>
    </row>
    <row r="19" spans="1:57" x14ac:dyDescent="0.3">
      <c r="A19" s="27"/>
      <c r="B19" s="27"/>
      <c r="C19" s="23" t="s">
        <v>84</v>
      </c>
      <c r="D19" s="20">
        <v>20.742799999999999</v>
      </c>
      <c r="E19" s="20">
        <v>20.866599999999998</v>
      </c>
      <c r="F19" s="20">
        <v>23.24</v>
      </c>
      <c r="G19" s="20">
        <v>24.898700000000002</v>
      </c>
      <c r="H19" s="20">
        <v>20.200399999999998</v>
      </c>
      <c r="I19" s="20">
        <v>23.996700000000001</v>
      </c>
      <c r="J19" s="20">
        <v>24.788799999999998</v>
      </c>
      <c r="K19" s="20">
        <v>23.7559</v>
      </c>
      <c r="L19" s="20">
        <v>20.808399999999999</v>
      </c>
      <c r="M19" s="20">
        <v>20.529399999999999</v>
      </c>
      <c r="N19" s="20">
        <v>23.956800000000001</v>
      </c>
      <c r="O19" s="20">
        <v>22.284600000000001</v>
      </c>
      <c r="P19" s="20">
        <v>6.9374000000000002</v>
      </c>
      <c r="Q19" s="20">
        <v>6.0163000000000002</v>
      </c>
      <c r="R19" s="20">
        <v>19.322700000000001</v>
      </c>
      <c r="S19" s="20">
        <v>20.637799999999999</v>
      </c>
      <c r="T19" s="20">
        <v>20.7364</v>
      </c>
      <c r="U19" s="20">
        <v>22.328499999999998</v>
      </c>
      <c r="V19" s="19">
        <v>20.165800000000001</v>
      </c>
      <c r="W19" s="19">
        <v>19.528300000000002</v>
      </c>
      <c r="X19" s="19">
        <v>23.300899999999999</v>
      </c>
      <c r="Y19" s="19">
        <v>22.349900000000002</v>
      </c>
      <c r="Z19" s="19">
        <v>23.410799999999998</v>
      </c>
      <c r="AA19" s="19">
        <v>22.342099999999999</v>
      </c>
      <c r="AB19" s="19">
        <v>20.817699999999999</v>
      </c>
      <c r="AC19" s="19">
        <v>21.942</v>
      </c>
      <c r="AD19" s="19">
        <v>19.914999999999999</v>
      </c>
      <c r="AE19" s="19">
        <v>22.407900000000001</v>
      </c>
      <c r="AF19" s="19">
        <v>26.139700000000001</v>
      </c>
      <c r="AG19" s="19">
        <v>25.4314</v>
      </c>
      <c r="AH19" s="19">
        <v>25.395399999999999</v>
      </c>
      <c r="AI19" s="19">
        <v>23.610099999999999</v>
      </c>
      <c r="AJ19" s="19">
        <v>20.385000000000002</v>
      </c>
      <c r="AK19" s="19">
        <v>21.548400000000001</v>
      </c>
      <c r="AL19" s="19">
        <v>21.3553</v>
      </c>
      <c r="AM19" s="19">
        <v>22.688400000000001</v>
      </c>
      <c r="AN19" s="19">
        <v>24.238900000000001</v>
      </c>
      <c r="AO19" s="19">
        <v>24.484400000000001</v>
      </c>
      <c r="AP19" s="19">
        <v>23.548300000000001</v>
      </c>
      <c r="AQ19" s="19">
        <v>22.324400000000001</v>
      </c>
      <c r="AR19" s="19">
        <v>20.282499999999999</v>
      </c>
      <c r="AS19" s="19">
        <v>15.03</v>
      </c>
      <c r="AT19" s="19">
        <v>21.099</v>
      </c>
      <c r="AU19" s="19">
        <v>14.9411</v>
      </c>
      <c r="AV19" s="19">
        <v>22.508400000000002</v>
      </c>
      <c r="AW19" s="19">
        <v>24.262899999999998</v>
      </c>
      <c r="AX19" s="19">
        <v>22.481400000000001</v>
      </c>
      <c r="AY19" s="19">
        <v>24.617799999999999</v>
      </c>
      <c r="AZ19" s="19">
        <v>23.666599999999999</v>
      </c>
      <c r="BA19" s="19">
        <v>6.9499000000000004</v>
      </c>
      <c r="BC19" s="11" t="str">
        <f t="shared" ref="BC19:BC26" ca="1" si="6">INDIRECT(ADDRESS(1, MATCH(MAX(AC19:BA19),AC19:BA19,0)+3, 4),TRUE)</f>
        <v>MIOARDEPW</v>
      </c>
      <c r="BD19" s="11"/>
      <c r="BE19" s="11" t="str">
        <f ca="1">BC19</f>
        <v>MIOARDEPW</v>
      </c>
    </row>
    <row r="20" spans="1:57" x14ac:dyDescent="0.3">
      <c r="A20" s="27"/>
      <c r="B20" s="26" t="s">
        <v>49</v>
      </c>
      <c r="C20" s="23" t="s">
        <v>23</v>
      </c>
      <c r="D20" s="20">
        <v>14.2172</v>
      </c>
      <c r="E20" s="20">
        <v>14.7455</v>
      </c>
      <c r="F20" s="20">
        <v>21.787600000000001</v>
      </c>
      <c r="G20" s="20">
        <v>21.9176</v>
      </c>
      <c r="H20" s="20">
        <v>13.6774</v>
      </c>
      <c r="I20" s="20">
        <v>15.4117</v>
      </c>
      <c r="J20" s="20">
        <v>22.136099999999999</v>
      </c>
      <c r="K20" s="20">
        <v>22.520800000000001</v>
      </c>
      <c r="L20" s="20">
        <v>14.229799999999999</v>
      </c>
      <c r="M20" s="20">
        <v>18.54</v>
      </c>
      <c r="N20" s="20">
        <v>21.189800000000002</v>
      </c>
      <c r="O20" s="20">
        <v>22.206600000000002</v>
      </c>
      <c r="P20" s="20">
        <v>2.8694000000000002</v>
      </c>
      <c r="Q20" s="20">
        <v>3.3895</v>
      </c>
      <c r="R20" s="20">
        <v>7.1456</v>
      </c>
      <c r="S20" s="20">
        <v>6.9668000000000001</v>
      </c>
      <c r="T20" s="20">
        <v>7.0372000000000003</v>
      </c>
      <c r="U20" s="20">
        <v>7.4814999999999996</v>
      </c>
      <c r="V20" s="19">
        <v>13.610799999999999</v>
      </c>
      <c r="W20" s="19">
        <v>13.3072</v>
      </c>
      <c r="X20" s="19">
        <v>12.577299999999999</v>
      </c>
      <c r="Y20" s="19">
        <v>12.7742</v>
      </c>
      <c r="Z20" s="19">
        <v>21.180800000000001</v>
      </c>
      <c r="AA20" s="19">
        <v>21.7713</v>
      </c>
      <c r="AB20" s="19">
        <v>6.6940999999999997</v>
      </c>
      <c r="AC20" s="19">
        <v>6.8548999999999998</v>
      </c>
      <c r="AD20" s="19">
        <v>11.999000000000001</v>
      </c>
      <c r="AE20" s="19">
        <v>20.824000000000002</v>
      </c>
      <c r="AF20" s="19">
        <v>14.5006</v>
      </c>
      <c r="AG20" s="19">
        <v>16.185400000000001</v>
      </c>
      <c r="AH20" s="19">
        <v>21.603999999999999</v>
      </c>
      <c r="AI20" s="19">
        <v>18.5425</v>
      </c>
      <c r="AJ20" s="19">
        <v>7.0750999999999999</v>
      </c>
      <c r="AK20" s="19">
        <v>7.0137999999999998</v>
      </c>
      <c r="AL20" s="19">
        <v>12.486499999999999</v>
      </c>
      <c r="AM20" s="19">
        <v>20.9467</v>
      </c>
      <c r="AN20" s="19">
        <v>14.9954</v>
      </c>
      <c r="AO20" s="19">
        <v>15.1759</v>
      </c>
      <c r="AP20" s="19">
        <v>19.651800000000001</v>
      </c>
      <c r="AQ20" s="19">
        <v>18.8477</v>
      </c>
      <c r="AR20" s="19">
        <v>7.2176999999999998</v>
      </c>
      <c r="AS20" s="19">
        <v>7.5663</v>
      </c>
      <c r="AT20" s="19">
        <v>10.2174</v>
      </c>
      <c r="AU20" s="19">
        <v>10.860099999999999</v>
      </c>
      <c r="AV20" s="19">
        <v>9.7114999999999991</v>
      </c>
      <c r="AW20" s="19">
        <v>13.194800000000001</v>
      </c>
      <c r="AX20" s="19">
        <v>20.3459</v>
      </c>
      <c r="AY20" s="19">
        <v>16.534400000000002</v>
      </c>
      <c r="AZ20" s="19">
        <v>12.7615</v>
      </c>
      <c r="BA20" s="19">
        <v>1.4753000000000001</v>
      </c>
      <c r="BC20" s="11" t="str">
        <f ca="1">INDIRECT(ADDRESS(1, MATCH(MAX(AC20:BA20),AC20:BA20,0)+3, 4),TRUE)</f>
        <v>DAG1DEPW</v>
      </c>
      <c r="BD20" s="11" t="str">
        <f ca="1">BC20</f>
        <v>DAG1DEPW</v>
      </c>
      <c r="BE20" s="11"/>
    </row>
    <row r="21" spans="1:57" x14ac:dyDescent="0.3">
      <c r="A21" s="27"/>
      <c r="B21" s="27"/>
      <c r="C21" s="23" t="s">
        <v>84</v>
      </c>
      <c r="D21" s="20">
        <v>54.7059</v>
      </c>
      <c r="E21" s="20">
        <v>54.868299999999998</v>
      </c>
      <c r="F21" s="20">
        <v>56.742100000000001</v>
      </c>
      <c r="G21" s="20">
        <v>66.920699999999997</v>
      </c>
      <c r="H21" s="20">
        <v>49.8932</v>
      </c>
      <c r="I21" s="20">
        <v>56.234999999999999</v>
      </c>
      <c r="J21" s="20">
        <v>64.877600000000001</v>
      </c>
      <c r="K21" s="20">
        <v>61.637</v>
      </c>
      <c r="L21" s="20">
        <v>54.7744</v>
      </c>
      <c r="M21" s="20">
        <v>54.595599999999997</v>
      </c>
      <c r="N21" s="20">
        <v>62.799799999999998</v>
      </c>
      <c r="O21" s="20">
        <v>57.923099999999998</v>
      </c>
      <c r="P21" s="20">
        <v>16.327000000000002</v>
      </c>
      <c r="Q21" s="20">
        <v>13.3515</v>
      </c>
      <c r="R21" s="20">
        <v>57.7607</v>
      </c>
      <c r="S21" s="20">
        <v>57.415999999999997</v>
      </c>
      <c r="T21" s="20">
        <v>52.784300000000002</v>
      </c>
      <c r="U21" s="20">
        <v>55.853999999999999</v>
      </c>
      <c r="V21" s="19">
        <v>56.648499999999999</v>
      </c>
      <c r="W21" s="19">
        <v>55.388199999999998</v>
      </c>
      <c r="X21" s="19">
        <v>64.851399999999998</v>
      </c>
      <c r="Y21" s="19">
        <v>58.352699999999999</v>
      </c>
      <c r="Z21" s="19">
        <v>60.402299999999997</v>
      </c>
      <c r="AA21" s="19">
        <v>59.892800000000001</v>
      </c>
      <c r="AB21" s="19">
        <v>56.617899999999999</v>
      </c>
      <c r="AC21" s="19">
        <v>56.2804</v>
      </c>
      <c r="AD21" s="19">
        <v>52.829700000000003</v>
      </c>
      <c r="AE21" s="19">
        <v>60.570900000000002</v>
      </c>
      <c r="AF21" s="19">
        <v>64.703000000000003</v>
      </c>
      <c r="AG21" s="19">
        <v>63.189700000000002</v>
      </c>
      <c r="AH21" s="19">
        <v>64.854500000000002</v>
      </c>
      <c r="AI21" s="19">
        <v>70.816800000000001</v>
      </c>
      <c r="AJ21" s="19">
        <v>55.955199999999998</v>
      </c>
      <c r="AK21" s="19">
        <v>55.0901</v>
      </c>
      <c r="AL21" s="19">
        <v>60.843299999999999</v>
      </c>
      <c r="AM21" s="19">
        <v>58.2179</v>
      </c>
      <c r="AN21" s="19">
        <v>61.145699999999998</v>
      </c>
      <c r="AO21" s="19">
        <v>65.118099999999998</v>
      </c>
      <c r="AP21" s="19">
        <v>58.8127</v>
      </c>
      <c r="AQ21" s="19">
        <v>62.7926</v>
      </c>
      <c r="AR21" s="19">
        <v>57.352600000000002</v>
      </c>
      <c r="AS21" s="19">
        <v>55.6554</v>
      </c>
      <c r="AT21" s="19">
        <v>52.750300000000003</v>
      </c>
      <c r="AU21" s="19">
        <v>55.601100000000002</v>
      </c>
      <c r="AV21" s="19">
        <v>54.768099999999997</v>
      </c>
      <c r="AW21" s="19">
        <v>63.6235</v>
      </c>
      <c r="AX21" s="19">
        <v>66.251999999999995</v>
      </c>
      <c r="AY21" s="19">
        <v>62.769399999999997</v>
      </c>
      <c r="AZ21" s="19">
        <v>60.890099999999997</v>
      </c>
      <c r="BA21" s="19">
        <v>8.6675000000000004</v>
      </c>
      <c r="BC21" s="11" t="str">
        <f t="shared" ca="1" si="6"/>
        <v>DAG1REPW</v>
      </c>
      <c r="BD21" s="11"/>
      <c r="BE21" s="11" t="str">
        <f ca="1">BC21</f>
        <v>DAG1REPW</v>
      </c>
    </row>
    <row r="22" spans="1:57" x14ac:dyDescent="0.3">
      <c r="B22" s="19"/>
      <c r="C22" s="23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BC22" s="11"/>
      <c r="BD22" s="11"/>
      <c r="BE22" s="11"/>
    </row>
    <row r="23" spans="1:57" ht="16.2" customHeight="1" x14ac:dyDescent="0.3">
      <c r="A23" s="38" t="s">
        <v>76</v>
      </c>
      <c r="B23" s="26" t="s">
        <v>36</v>
      </c>
      <c r="C23" s="23" t="s">
        <v>23</v>
      </c>
      <c r="D23" s="20">
        <v>5.0990000000000002</v>
      </c>
      <c r="E23" s="20">
        <v>8.0725999999999996</v>
      </c>
      <c r="F23" s="20">
        <v>8.0510999999999999</v>
      </c>
      <c r="G23" s="20">
        <v>8.1448</v>
      </c>
      <c r="H23" s="20">
        <v>5.4142000000000001</v>
      </c>
      <c r="I23" s="20">
        <v>8.3272999999999993</v>
      </c>
      <c r="J23" s="20">
        <v>8.4591999999999992</v>
      </c>
      <c r="K23" s="20">
        <v>8.4736999999999991</v>
      </c>
      <c r="L23" s="20">
        <v>5.0719000000000003</v>
      </c>
      <c r="M23" s="20">
        <v>8.4771999999999998</v>
      </c>
      <c r="N23" s="20">
        <v>8.1822999999999997</v>
      </c>
      <c r="O23" s="20">
        <v>8.1967999999999996</v>
      </c>
      <c r="P23" s="20">
        <v>1.1960999999999999</v>
      </c>
      <c r="Q23" s="20">
        <v>1.2965</v>
      </c>
      <c r="R23" s="20">
        <v>2.5415000000000001</v>
      </c>
      <c r="S23" s="20">
        <v>2.2576000000000001</v>
      </c>
      <c r="T23" s="20">
        <v>2.3416999999999999</v>
      </c>
      <c r="U23" s="20">
        <v>2.5583</v>
      </c>
      <c r="V23" s="19">
        <v>4.9311999999999996</v>
      </c>
      <c r="W23" s="19">
        <v>0.86809999999999998</v>
      </c>
      <c r="X23" s="19">
        <v>4.1548999999999996</v>
      </c>
      <c r="Y23" s="19">
        <v>4.2327000000000004</v>
      </c>
      <c r="Z23" s="19">
        <v>8.5305999999999997</v>
      </c>
      <c r="AA23" s="19">
        <v>8.6743000000000006</v>
      </c>
      <c r="AB23" s="19">
        <v>2.0661</v>
      </c>
      <c r="AC23" s="19">
        <v>3.6821999999999999</v>
      </c>
      <c r="AD23" s="19">
        <v>3.3203999999999998</v>
      </c>
      <c r="AE23" s="19">
        <v>0.73760000000000003</v>
      </c>
      <c r="AF23" s="19">
        <v>3.5314999999999999</v>
      </c>
      <c r="AG23" s="19">
        <v>3.5787</v>
      </c>
      <c r="AH23" s="19">
        <v>8.1843000000000004</v>
      </c>
      <c r="AI23" s="19">
        <v>0.89390000000000003</v>
      </c>
      <c r="AJ23" s="19">
        <v>2.4062000000000001</v>
      </c>
      <c r="AK23" s="19">
        <v>3.6488</v>
      </c>
      <c r="AL23" s="19">
        <v>3.2294999999999998</v>
      </c>
      <c r="AM23" s="19">
        <v>0.84030000000000005</v>
      </c>
      <c r="AN23" s="19">
        <v>3.4378000000000002</v>
      </c>
      <c r="AO23" s="19">
        <v>3.7829000000000002</v>
      </c>
      <c r="AP23" s="19">
        <v>8.3827999999999996</v>
      </c>
      <c r="AQ23" s="19">
        <v>0.96740000000000004</v>
      </c>
      <c r="AR23" s="19">
        <v>2.1943999999999999</v>
      </c>
      <c r="AS23" s="19">
        <v>8.3515999999999995</v>
      </c>
      <c r="AT23" s="19">
        <v>3.6945999999999999</v>
      </c>
      <c r="AU23" s="19">
        <v>7.9760999999999997</v>
      </c>
      <c r="AV23" s="19">
        <v>4.0993000000000004</v>
      </c>
      <c r="AW23" s="19">
        <v>5.2727000000000004</v>
      </c>
      <c r="AX23" s="19">
        <v>8.1087000000000007</v>
      </c>
      <c r="AY23" s="19">
        <v>5.0122</v>
      </c>
      <c r="AZ23" s="19">
        <v>1.6571</v>
      </c>
      <c r="BA23" s="19">
        <v>1.8573999999999999</v>
      </c>
      <c r="BC23" s="11" t="str">
        <f t="shared" ca="1" si="6"/>
        <v>BCSD</v>
      </c>
      <c r="BD23" s="11" t="str">
        <f t="shared" ref="BD23" ca="1" si="7">BC23</f>
        <v>BCSD</v>
      </c>
      <c r="BE23" s="11"/>
    </row>
    <row r="24" spans="1:57" x14ac:dyDescent="0.3">
      <c r="A24" s="27"/>
      <c r="B24" s="27"/>
      <c r="C24" s="23" t="s">
        <v>84</v>
      </c>
      <c r="D24" s="20">
        <v>19.780100000000001</v>
      </c>
      <c r="E24" s="20">
        <v>21.2896</v>
      </c>
      <c r="F24" s="20">
        <v>18.081199999999999</v>
      </c>
      <c r="G24" s="20">
        <v>19.162800000000001</v>
      </c>
      <c r="H24" s="20">
        <v>19.553000000000001</v>
      </c>
      <c r="I24" s="20">
        <v>19.834199999999999</v>
      </c>
      <c r="J24" s="20">
        <v>21.0029</v>
      </c>
      <c r="K24" s="20">
        <v>22.057700000000001</v>
      </c>
      <c r="L24" s="20">
        <v>20.145700000000001</v>
      </c>
      <c r="M24" s="20">
        <v>18.422000000000001</v>
      </c>
      <c r="N24" s="20">
        <v>19.1951</v>
      </c>
      <c r="O24" s="20">
        <v>19.699000000000002</v>
      </c>
      <c r="P24" s="20">
        <v>7.6996000000000002</v>
      </c>
      <c r="Q24" s="20">
        <v>7.5342000000000002</v>
      </c>
      <c r="R24" s="20">
        <v>19.605699999999999</v>
      </c>
      <c r="S24" s="20">
        <v>21.2013</v>
      </c>
      <c r="T24" s="20">
        <v>19.933399999999999</v>
      </c>
      <c r="U24" s="20">
        <v>19.278500000000001</v>
      </c>
      <c r="V24" s="19">
        <v>20.6812</v>
      </c>
      <c r="W24" s="19">
        <v>19.8611</v>
      </c>
      <c r="X24" s="19">
        <v>21.6904</v>
      </c>
      <c r="Y24" s="19">
        <v>20.779</v>
      </c>
      <c r="Z24" s="19">
        <v>18.714099999999998</v>
      </c>
      <c r="AA24" s="19">
        <v>19.761900000000001</v>
      </c>
      <c r="AB24" s="19">
        <v>19.2883</v>
      </c>
      <c r="AC24" s="19">
        <v>19.6371</v>
      </c>
      <c r="AD24" s="19">
        <v>18.975100000000001</v>
      </c>
      <c r="AE24" s="19">
        <v>18.858599999999999</v>
      </c>
      <c r="AF24" s="19">
        <v>18.9575</v>
      </c>
      <c r="AG24" s="19">
        <v>20.6295</v>
      </c>
      <c r="AH24" s="19">
        <v>20.049600000000002</v>
      </c>
      <c r="AI24" s="19">
        <v>19.815000000000001</v>
      </c>
      <c r="AJ24" s="19">
        <v>19.076599999999999</v>
      </c>
      <c r="AK24" s="19">
        <v>19.937799999999999</v>
      </c>
      <c r="AL24" s="19">
        <v>18.693999999999999</v>
      </c>
      <c r="AM24" s="19">
        <v>20.683499999999999</v>
      </c>
      <c r="AN24" s="19">
        <v>20.939</v>
      </c>
      <c r="AO24" s="19">
        <v>18.636900000000001</v>
      </c>
      <c r="AP24" s="19">
        <v>17.994399999999999</v>
      </c>
      <c r="AQ24" s="19">
        <v>19.739000000000001</v>
      </c>
      <c r="AR24" s="19">
        <v>19.6599</v>
      </c>
      <c r="AS24" s="19">
        <v>14.8828</v>
      </c>
      <c r="AT24" s="19">
        <v>18.865500000000001</v>
      </c>
      <c r="AU24" s="19">
        <v>15.0883</v>
      </c>
      <c r="AV24" s="19">
        <v>19.082599999999999</v>
      </c>
      <c r="AW24" s="19">
        <v>19.209700000000002</v>
      </c>
      <c r="AX24" s="19">
        <v>19.495899999999999</v>
      </c>
      <c r="AY24" s="19">
        <v>18.661999999999999</v>
      </c>
      <c r="AZ24" s="19">
        <v>20.065999999999999</v>
      </c>
      <c r="BA24" s="19">
        <v>5.0624000000000002</v>
      </c>
      <c r="BC24" s="11" t="str">
        <f t="shared" ca="1" si="6"/>
        <v>DAG2RDEPW</v>
      </c>
      <c r="BD24" s="11"/>
      <c r="BE24" s="11" t="str">
        <f t="shared" ref="BE24" ca="1" si="8">BC24</f>
        <v>DAG2RDEPW</v>
      </c>
    </row>
    <row r="25" spans="1:57" x14ac:dyDescent="0.3">
      <c r="A25" s="27"/>
      <c r="B25" s="26" t="s">
        <v>49</v>
      </c>
      <c r="C25" s="23" t="s">
        <v>23</v>
      </c>
      <c r="D25" s="20">
        <v>13.0055</v>
      </c>
      <c r="E25" s="20">
        <v>15.110099999999999</v>
      </c>
      <c r="F25" s="20">
        <v>21.074200000000001</v>
      </c>
      <c r="G25" s="20">
        <v>22.146999999999998</v>
      </c>
      <c r="H25" s="20">
        <v>13.908300000000001</v>
      </c>
      <c r="I25" s="20">
        <v>14.664199999999999</v>
      </c>
      <c r="J25" s="20">
        <v>21.599799999999998</v>
      </c>
      <c r="K25" s="20">
        <v>21.709900000000001</v>
      </c>
      <c r="L25" s="20">
        <v>13.2042</v>
      </c>
      <c r="M25" s="20">
        <v>15.7872</v>
      </c>
      <c r="N25" s="20">
        <v>21.529299999999999</v>
      </c>
      <c r="O25" s="20">
        <v>22.195699999999999</v>
      </c>
      <c r="P25" s="20">
        <v>3.2974999999999999</v>
      </c>
      <c r="Q25" s="20">
        <v>1.1701999999999999</v>
      </c>
      <c r="R25" s="20">
        <v>6.1197999999999997</v>
      </c>
      <c r="S25" s="20">
        <v>6.2695999999999996</v>
      </c>
      <c r="T25" s="20">
        <v>6.4177999999999997</v>
      </c>
      <c r="U25" s="20">
        <v>6.6435000000000004</v>
      </c>
      <c r="V25" s="19">
        <v>12.7582</v>
      </c>
      <c r="W25" s="19">
        <v>12.351900000000001</v>
      </c>
      <c r="X25" s="19">
        <v>9.2781000000000002</v>
      </c>
      <c r="Y25" s="19">
        <v>9.6336999999999993</v>
      </c>
      <c r="Z25" s="19">
        <v>21.894100000000002</v>
      </c>
      <c r="AA25" s="19">
        <v>21.699100000000001</v>
      </c>
      <c r="AB25" s="19">
        <v>5.8777999999999997</v>
      </c>
      <c r="AC25" s="19">
        <v>5.69</v>
      </c>
      <c r="AD25" s="19">
        <v>11.5924</v>
      </c>
      <c r="AE25" s="19">
        <v>21.7273</v>
      </c>
      <c r="AF25" s="19">
        <v>12.1974</v>
      </c>
      <c r="AG25" s="19">
        <v>11.988</v>
      </c>
      <c r="AH25" s="19">
        <v>21.679200000000002</v>
      </c>
      <c r="AI25" s="19">
        <v>20.178000000000001</v>
      </c>
      <c r="AJ25" s="19">
        <v>5.8291000000000004</v>
      </c>
      <c r="AK25" s="19">
        <v>5.5834000000000001</v>
      </c>
      <c r="AL25" s="19">
        <v>12.199199999999999</v>
      </c>
      <c r="AM25" s="19">
        <v>19.915800000000001</v>
      </c>
      <c r="AN25" s="19">
        <v>11.646800000000001</v>
      </c>
      <c r="AO25" s="19">
        <v>12.5152</v>
      </c>
      <c r="AP25" s="19">
        <v>21.099499999999999</v>
      </c>
      <c r="AQ25" s="19">
        <v>19.558499999999999</v>
      </c>
      <c r="AR25" s="19">
        <v>6.3381999999999996</v>
      </c>
      <c r="AS25" s="19">
        <v>7.0732999999999997</v>
      </c>
      <c r="AT25" s="19">
        <v>13.0579</v>
      </c>
      <c r="AU25" s="19">
        <v>9.9015000000000004</v>
      </c>
      <c r="AV25" s="19">
        <v>9.5417000000000005</v>
      </c>
      <c r="AW25" s="19">
        <v>6.1433</v>
      </c>
      <c r="AX25" s="19">
        <v>19.543900000000001</v>
      </c>
      <c r="AY25" s="19">
        <v>18.922999999999998</v>
      </c>
      <c r="AZ25" s="19">
        <v>6.4032999999999998</v>
      </c>
      <c r="BA25" s="19">
        <v>2.5316000000000001</v>
      </c>
      <c r="BC25" s="11" t="str">
        <f ca="1">INDIRECT(ADDRESS(1, MATCH(MAX(AC25:BA25),AC25:BA25,0)+3, 4),TRUE)</f>
        <v>MIOAREPW</v>
      </c>
      <c r="BD25" s="11" t="str">
        <f t="shared" ref="BD25" ca="1" si="9">BC25</f>
        <v>MIOAREPW</v>
      </c>
      <c r="BE25" s="11"/>
    </row>
    <row r="26" spans="1:57" x14ac:dyDescent="0.3">
      <c r="A26" s="27"/>
      <c r="B26" s="27"/>
      <c r="C26" s="23" t="s">
        <v>84</v>
      </c>
      <c r="D26" s="20">
        <v>51.353999999999999</v>
      </c>
      <c r="E26" s="20">
        <v>59.382100000000001</v>
      </c>
      <c r="F26" s="20">
        <v>50.362900000000003</v>
      </c>
      <c r="G26" s="20">
        <v>49.492600000000003</v>
      </c>
      <c r="H26" s="20">
        <v>52.242199999999997</v>
      </c>
      <c r="I26" s="20">
        <v>56.140900000000002</v>
      </c>
      <c r="J26" s="20">
        <v>54.105699999999999</v>
      </c>
      <c r="K26" s="20">
        <v>52.123399999999997</v>
      </c>
      <c r="L26" s="20">
        <v>49.131500000000003</v>
      </c>
      <c r="M26" s="20">
        <v>53.612900000000003</v>
      </c>
      <c r="N26" s="20">
        <v>54.573500000000003</v>
      </c>
      <c r="O26" s="20">
        <v>51.494999999999997</v>
      </c>
      <c r="P26" s="20">
        <v>18.6401</v>
      </c>
      <c r="Q26" s="20">
        <v>14.4186</v>
      </c>
      <c r="R26" s="20">
        <v>51.697200000000002</v>
      </c>
      <c r="S26" s="20">
        <v>53.751899999999999</v>
      </c>
      <c r="T26" s="20">
        <v>53.975999999999999</v>
      </c>
      <c r="U26" s="20">
        <v>51.783799999999999</v>
      </c>
      <c r="V26" s="19">
        <v>55.359200000000001</v>
      </c>
      <c r="W26" s="19">
        <v>55.200099999999999</v>
      </c>
      <c r="X26" s="19">
        <v>51.736600000000003</v>
      </c>
      <c r="Y26" s="19">
        <v>58.536900000000003</v>
      </c>
      <c r="Z26" s="19">
        <v>49.581400000000002</v>
      </c>
      <c r="AA26" s="19">
        <v>50.182600000000001</v>
      </c>
      <c r="AB26" s="19">
        <v>51.884900000000002</v>
      </c>
      <c r="AC26" s="19">
        <v>54.841000000000001</v>
      </c>
      <c r="AD26" s="19">
        <v>51.707799999999999</v>
      </c>
      <c r="AE26" s="19">
        <v>50.3429</v>
      </c>
      <c r="AF26" s="19">
        <v>57.240099999999998</v>
      </c>
      <c r="AG26" s="19">
        <v>56.738599999999998</v>
      </c>
      <c r="AH26" s="19">
        <v>48.8371</v>
      </c>
      <c r="AI26" s="19">
        <v>55.783000000000001</v>
      </c>
      <c r="AJ26" s="19">
        <v>55.3735</v>
      </c>
      <c r="AK26" s="19">
        <v>50.915300000000002</v>
      </c>
      <c r="AL26" s="19">
        <v>54.405799999999999</v>
      </c>
      <c r="AM26" s="19">
        <v>55.6462</v>
      </c>
      <c r="AN26" s="19">
        <v>53.963099999999997</v>
      </c>
      <c r="AO26" s="19">
        <v>51.175400000000003</v>
      </c>
      <c r="AP26" s="19">
        <v>53.464599999999997</v>
      </c>
      <c r="AQ26" s="19">
        <v>53.646799999999999</v>
      </c>
      <c r="AR26" s="19">
        <v>55.152999999999999</v>
      </c>
      <c r="AS26" s="19">
        <v>56.6753</v>
      </c>
      <c r="AT26" s="19">
        <v>52.157699999999998</v>
      </c>
      <c r="AU26" s="19">
        <v>52.9086</v>
      </c>
      <c r="AV26" s="19">
        <v>51.128500000000003</v>
      </c>
      <c r="AW26" s="19">
        <v>48.349200000000003</v>
      </c>
      <c r="AX26" s="19">
        <v>45.794199999999996</v>
      </c>
      <c r="AY26" s="19">
        <v>49.539200000000001</v>
      </c>
      <c r="AZ26" s="19">
        <v>55.248800000000003</v>
      </c>
      <c r="BA26" s="19">
        <v>15.7273</v>
      </c>
      <c r="BC26" s="11" t="str">
        <f t="shared" ca="1" si="6"/>
        <v>MIOARDEPW</v>
      </c>
      <c r="BD26" s="11"/>
      <c r="BE26" s="11" t="str">
        <f t="shared" ref="BE26" ca="1" si="10">BC26</f>
        <v>MIOARDEPW</v>
      </c>
    </row>
    <row r="27" spans="1:57" x14ac:dyDescent="0.3">
      <c r="A27" s="30" t="s">
        <v>58</v>
      </c>
      <c r="B27" s="27"/>
      <c r="C27" s="27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C27" s="11"/>
      <c r="BD27" s="11"/>
      <c r="BE27" s="11"/>
    </row>
    <row r="28" spans="1:57" ht="16.2" customHeight="1" x14ac:dyDescent="0.3">
      <c r="A28" s="31" t="s">
        <v>75</v>
      </c>
      <c r="B28" s="26" t="s">
        <v>36</v>
      </c>
      <c r="C28" s="23" t="s">
        <v>23</v>
      </c>
      <c r="D28" s="20">
        <v>9.5149000000000008</v>
      </c>
      <c r="E28" s="20">
        <v>12.941000000000001</v>
      </c>
      <c r="F28" s="20">
        <v>13.3248</v>
      </c>
      <c r="G28" s="20">
        <v>12.772399999999999</v>
      </c>
      <c r="H28" s="20">
        <v>9.0009999999999994</v>
      </c>
      <c r="I28" s="20">
        <v>12.5443</v>
      </c>
      <c r="J28" s="20">
        <v>12.9359</v>
      </c>
      <c r="K28" s="20">
        <v>12.890700000000001</v>
      </c>
      <c r="L28" s="20">
        <v>8.9384999999999994</v>
      </c>
      <c r="M28" s="20">
        <v>13.1492</v>
      </c>
      <c r="N28" s="20">
        <v>12.8439</v>
      </c>
      <c r="O28" s="20">
        <v>13.082599999999999</v>
      </c>
      <c r="P28" s="20">
        <v>1.7363</v>
      </c>
      <c r="Q28" s="20">
        <v>2.0335999999999999</v>
      </c>
      <c r="R28" s="20">
        <v>3.5947</v>
      </c>
      <c r="S28" s="20">
        <v>3.4434</v>
      </c>
      <c r="T28" s="20">
        <v>3.6857000000000002</v>
      </c>
      <c r="U28" s="20">
        <v>3.6836000000000002</v>
      </c>
      <c r="V28" s="19">
        <v>8.5090000000000003</v>
      </c>
      <c r="W28" s="19">
        <v>0.73480000000000001</v>
      </c>
      <c r="X28" s="19">
        <v>7.1544999999999996</v>
      </c>
      <c r="Y28" s="19">
        <v>6.9927999999999999</v>
      </c>
      <c r="Z28" s="19">
        <v>13.568099999999999</v>
      </c>
      <c r="AA28" s="19">
        <v>13.2211</v>
      </c>
      <c r="AB28" s="19">
        <v>4.5679999999999996</v>
      </c>
      <c r="AC28" s="19">
        <v>5.8258000000000001</v>
      </c>
      <c r="AD28" s="19">
        <v>7.4631999999999996</v>
      </c>
      <c r="AE28" s="19">
        <v>0.83479999999999999</v>
      </c>
      <c r="AF28" s="19">
        <v>7.4321999999999999</v>
      </c>
      <c r="AG28" s="19">
        <v>7.1157000000000004</v>
      </c>
      <c r="AH28" s="19">
        <v>12.2118</v>
      </c>
      <c r="AI28" s="19">
        <v>0.76959999999999995</v>
      </c>
      <c r="AJ28" s="19">
        <v>4.5597000000000003</v>
      </c>
      <c r="AK28" s="19">
        <v>5.5620000000000003</v>
      </c>
      <c r="AL28" s="19">
        <v>7.3833000000000002</v>
      </c>
      <c r="AM28" s="19">
        <v>0.76119999999999999</v>
      </c>
      <c r="AN28" s="19">
        <v>6.9954999999999998</v>
      </c>
      <c r="AO28" s="19">
        <v>7.2481999999999998</v>
      </c>
      <c r="AP28" s="19">
        <v>11.986599999999999</v>
      </c>
      <c r="AQ28" s="19">
        <v>0.87860000000000005</v>
      </c>
      <c r="AR28" s="19">
        <v>3.9051</v>
      </c>
      <c r="AS28" s="19">
        <v>13.3088</v>
      </c>
      <c r="AT28" s="19">
        <v>7.6992000000000003</v>
      </c>
      <c r="AU28" s="19">
        <v>13.3713</v>
      </c>
      <c r="AV28" s="19">
        <v>7.0782999999999996</v>
      </c>
      <c r="AW28" s="19">
        <v>7.1429</v>
      </c>
      <c r="AX28" s="19">
        <v>12.625299999999999</v>
      </c>
      <c r="AY28" s="19">
        <v>8.3760999999999992</v>
      </c>
      <c r="AZ28" s="19">
        <v>5.6599000000000004</v>
      </c>
      <c r="BA28" s="19">
        <v>2.4668999999999999</v>
      </c>
      <c r="BC28" s="11" t="str">
        <f ca="1">INDIRECT(ADDRESS(1, MATCH(MAX(D28:BA28),D28:BA28,0)+3, 4),TRUE)</f>
        <v>MIOARPW</v>
      </c>
      <c r="BD28" s="11" t="str">
        <f ca="1">BC28</f>
        <v>MIOARPW</v>
      </c>
      <c r="BE28" s="11"/>
    </row>
    <row r="29" spans="1:57" x14ac:dyDescent="0.3">
      <c r="A29" s="27"/>
      <c r="B29" s="27"/>
      <c r="C29" s="23" t="s">
        <v>84</v>
      </c>
      <c r="D29" s="20">
        <v>34.719799999999999</v>
      </c>
      <c r="E29" s="20">
        <v>33.6678</v>
      </c>
      <c r="F29" s="20">
        <v>38.058799999999998</v>
      </c>
      <c r="G29" s="20">
        <v>37.345500000000001</v>
      </c>
      <c r="H29" s="20">
        <v>35.0122</v>
      </c>
      <c r="I29" s="20">
        <v>35.673000000000002</v>
      </c>
      <c r="J29" s="20">
        <v>37.725499999999997</v>
      </c>
      <c r="K29" s="20">
        <v>35.521999999999998</v>
      </c>
      <c r="L29" s="20">
        <v>33.615099999999998</v>
      </c>
      <c r="M29" s="20">
        <v>35.3977</v>
      </c>
      <c r="N29" s="20">
        <v>37.970500000000001</v>
      </c>
      <c r="O29" s="20">
        <v>40.424399999999999</v>
      </c>
      <c r="P29" s="20">
        <v>13.6592</v>
      </c>
      <c r="Q29" s="20">
        <v>12.3224</v>
      </c>
      <c r="R29" s="20">
        <v>34.395499999999998</v>
      </c>
      <c r="S29" s="20">
        <v>34.059600000000003</v>
      </c>
      <c r="T29" s="20">
        <v>35.226599999999998</v>
      </c>
      <c r="U29" s="20">
        <v>35.071100000000001</v>
      </c>
      <c r="V29" s="19">
        <v>31.670200000000001</v>
      </c>
      <c r="W29" s="19">
        <v>35.021900000000002</v>
      </c>
      <c r="X29" s="19">
        <v>39.311300000000003</v>
      </c>
      <c r="Y29" s="19">
        <v>38.462600000000002</v>
      </c>
      <c r="Z29" s="19">
        <v>38.050699999999999</v>
      </c>
      <c r="AA29" s="19">
        <v>39.017600000000002</v>
      </c>
      <c r="AB29" s="19">
        <v>35.8735</v>
      </c>
      <c r="AC29" s="19">
        <v>35.887799999999999</v>
      </c>
      <c r="AD29" s="19">
        <v>34.658900000000003</v>
      </c>
      <c r="AE29" s="19">
        <v>38.054600000000001</v>
      </c>
      <c r="AF29" s="19">
        <v>37.381500000000003</v>
      </c>
      <c r="AG29" s="19">
        <v>35.845100000000002</v>
      </c>
      <c r="AH29" s="19">
        <v>36.502099999999999</v>
      </c>
      <c r="AI29" s="19">
        <v>37.381300000000003</v>
      </c>
      <c r="AJ29" s="19">
        <v>36.656599999999997</v>
      </c>
      <c r="AK29" s="19">
        <v>37.301600000000001</v>
      </c>
      <c r="AL29" s="19">
        <v>34.756100000000004</v>
      </c>
      <c r="AM29" s="19">
        <v>38.803899999999999</v>
      </c>
      <c r="AN29" s="19">
        <v>37.988999999999997</v>
      </c>
      <c r="AO29" s="19">
        <v>35.865900000000003</v>
      </c>
      <c r="AP29" s="19">
        <v>38.24</v>
      </c>
      <c r="AQ29" s="19">
        <v>37.427700000000002</v>
      </c>
      <c r="AR29" s="19">
        <v>33.065199999999997</v>
      </c>
      <c r="AS29" s="19">
        <v>21.7944</v>
      </c>
      <c r="AT29" s="19">
        <v>32.419699999999999</v>
      </c>
      <c r="AU29" s="19">
        <v>21.5626</v>
      </c>
      <c r="AV29" s="19">
        <v>38.066099999999999</v>
      </c>
      <c r="AW29" s="19">
        <v>40.244500000000002</v>
      </c>
      <c r="AX29" s="19">
        <v>36.681800000000003</v>
      </c>
      <c r="AY29" s="19">
        <v>40.354100000000003</v>
      </c>
      <c r="AZ29" s="19">
        <v>37.854199999999999</v>
      </c>
      <c r="BA29" s="19">
        <v>11.8169</v>
      </c>
      <c r="BC29" s="11" t="str">
        <f ca="1">INDIRECT(ADDRESS(1, MATCH(MAX(D29:BA29),D29:BA29,0)+3, 4),TRUE)</f>
        <v>DAG2RDEPW</v>
      </c>
      <c r="BD29" s="11"/>
      <c r="BE29" s="11" t="str">
        <f ca="1">BC29</f>
        <v>DAG2RDEPW</v>
      </c>
    </row>
    <row r="30" spans="1:57" x14ac:dyDescent="0.3">
      <c r="A30" s="27"/>
      <c r="B30" s="26" t="s">
        <v>49</v>
      </c>
      <c r="C30" s="23" t="s">
        <v>23</v>
      </c>
      <c r="D30" s="20">
        <v>24.0379</v>
      </c>
      <c r="E30" s="20">
        <v>27.692799999999998</v>
      </c>
      <c r="F30" s="20">
        <v>35.1935</v>
      </c>
      <c r="G30" s="20">
        <v>35.4373</v>
      </c>
      <c r="H30" s="20">
        <v>24.881</v>
      </c>
      <c r="I30" s="20">
        <v>28.384499999999999</v>
      </c>
      <c r="J30" s="20">
        <v>35.653399999999998</v>
      </c>
      <c r="K30" s="20">
        <v>35.940600000000003</v>
      </c>
      <c r="L30" s="20">
        <v>24.286899999999999</v>
      </c>
      <c r="M30" s="20">
        <v>28.3901</v>
      </c>
      <c r="N30" s="20">
        <v>35.854500000000002</v>
      </c>
      <c r="O30" s="20">
        <v>35.513199999999998</v>
      </c>
      <c r="P30" s="20">
        <v>6.5101000000000004</v>
      </c>
      <c r="Q30" s="20">
        <v>5.8540999999999999</v>
      </c>
      <c r="R30" s="20">
        <v>10.5052</v>
      </c>
      <c r="S30" s="20">
        <v>10.174799999999999</v>
      </c>
      <c r="T30" s="20">
        <v>9.8081999999999994</v>
      </c>
      <c r="U30" s="20">
        <v>9.8497000000000003</v>
      </c>
      <c r="V30" s="19">
        <v>21.9404</v>
      </c>
      <c r="W30" s="19">
        <v>26.189299999999999</v>
      </c>
      <c r="X30" s="19">
        <v>17.9542</v>
      </c>
      <c r="Y30" s="19">
        <v>18.017700000000001</v>
      </c>
      <c r="Z30" s="19">
        <v>36.259700000000002</v>
      </c>
      <c r="AA30" s="19">
        <v>35.9437</v>
      </c>
      <c r="AB30" s="19">
        <v>12.5749</v>
      </c>
      <c r="AC30" s="19">
        <v>11.772399999999999</v>
      </c>
      <c r="AD30" s="19">
        <v>19.339500000000001</v>
      </c>
      <c r="AE30" s="19">
        <v>31.2179</v>
      </c>
      <c r="AF30" s="19">
        <v>24.052499999999998</v>
      </c>
      <c r="AG30" s="19">
        <v>23.935199999999998</v>
      </c>
      <c r="AH30" s="19">
        <v>32.384900000000002</v>
      </c>
      <c r="AI30" s="19">
        <v>31.155899999999999</v>
      </c>
      <c r="AJ30" s="19">
        <v>12.8979</v>
      </c>
      <c r="AK30" s="19">
        <v>11.8626</v>
      </c>
      <c r="AL30" s="19">
        <v>19.541699999999999</v>
      </c>
      <c r="AM30" s="19">
        <v>30.685199999999998</v>
      </c>
      <c r="AN30" s="19">
        <v>24.384899999999998</v>
      </c>
      <c r="AO30" s="19">
        <v>23.384499999999999</v>
      </c>
      <c r="AP30" s="19">
        <v>33.186700000000002</v>
      </c>
      <c r="AQ30" s="19">
        <v>31.4953</v>
      </c>
      <c r="AR30" s="19">
        <v>9.6637000000000004</v>
      </c>
      <c r="AS30" s="19">
        <v>10.2217</v>
      </c>
      <c r="AT30" s="19">
        <v>20.878399999999999</v>
      </c>
      <c r="AU30" s="19">
        <v>18.452400000000001</v>
      </c>
      <c r="AV30" s="19">
        <v>15.8848</v>
      </c>
      <c r="AW30" s="19">
        <v>20.158000000000001</v>
      </c>
      <c r="AX30" s="19">
        <v>31.0975</v>
      </c>
      <c r="AY30" s="19">
        <v>31.106000000000002</v>
      </c>
      <c r="AZ30" s="19">
        <v>16.7697</v>
      </c>
      <c r="BA30" s="19">
        <v>1.8599000000000001</v>
      </c>
      <c r="BC30" s="11" t="str">
        <f ca="1">INDIRECT(ADDRESS(1, MATCH(MAX(D30:BA30),D30:BA30,0)+3, 4),TRUE)</f>
        <v>MIOARPW</v>
      </c>
      <c r="BD30" s="11" t="str">
        <f ca="1">BC30</f>
        <v>MIOARPW</v>
      </c>
      <c r="BE30" s="11"/>
    </row>
    <row r="31" spans="1:57" x14ac:dyDescent="0.3">
      <c r="A31" s="27"/>
      <c r="B31" s="27"/>
      <c r="C31" s="23" t="s">
        <v>84</v>
      </c>
      <c r="D31" s="20">
        <v>88.182400000000001</v>
      </c>
      <c r="E31" s="20">
        <v>87.546800000000005</v>
      </c>
      <c r="F31" s="20">
        <v>101.3536</v>
      </c>
      <c r="G31" s="20">
        <v>102.6045</v>
      </c>
      <c r="H31" s="20">
        <v>86.828100000000006</v>
      </c>
      <c r="I31" s="20">
        <v>89.6648</v>
      </c>
      <c r="J31" s="20">
        <v>102.35339999999999</v>
      </c>
      <c r="K31" s="20">
        <v>101.2683</v>
      </c>
      <c r="L31" s="20">
        <v>90.121700000000004</v>
      </c>
      <c r="M31" s="20">
        <v>87.001499999999993</v>
      </c>
      <c r="N31" s="20">
        <v>101.96550000000001</v>
      </c>
      <c r="O31" s="20">
        <v>95.185299999999998</v>
      </c>
      <c r="P31" s="20">
        <v>35.044800000000002</v>
      </c>
      <c r="Q31" s="20">
        <v>39.812800000000003</v>
      </c>
      <c r="R31" s="20">
        <v>96.544200000000004</v>
      </c>
      <c r="S31" s="20">
        <v>86.689099999999996</v>
      </c>
      <c r="T31" s="20">
        <v>86.349800000000002</v>
      </c>
      <c r="U31" s="20">
        <v>93.830399999999997</v>
      </c>
      <c r="V31" s="19">
        <v>89.939300000000003</v>
      </c>
      <c r="W31" s="19">
        <v>87.745400000000004</v>
      </c>
      <c r="X31" s="19">
        <v>99.991500000000002</v>
      </c>
      <c r="Y31" s="19">
        <v>99.5244</v>
      </c>
      <c r="Z31" s="19">
        <v>102.9836</v>
      </c>
      <c r="AA31" s="19">
        <v>104.4683</v>
      </c>
      <c r="AB31" s="19">
        <v>95.961399999999998</v>
      </c>
      <c r="AC31" s="19">
        <v>95.634200000000007</v>
      </c>
      <c r="AD31" s="19">
        <v>99.149900000000002</v>
      </c>
      <c r="AE31" s="19">
        <v>95.971800000000002</v>
      </c>
      <c r="AF31" s="19">
        <v>99.412599999999998</v>
      </c>
      <c r="AG31" s="19">
        <v>103.1198</v>
      </c>
      <c r="AH31" s="19">
        <v>98.825500000000005</v>
      </c>
      <c r="AI31" s="19">
        <v>96.479900000000001</v>
      </c>
      <c r="AJ31" s="19">
        <v>99.767700000000005</v>
      </c>
      <c r="AK31" s="19">
        <v>97.827799999999996</v>
      </c>
      <c r="AL31" s="19">
        <v>94.630799999999994</v>
      </c>
      <c r="AM31" s="19">
        <v>98.196200000000005</v>
      </c>
      <c r="AN31" s="19">
        <v>100.1978</v>
      </c>
      <c r="AO31" s="19">
        <v>101.31399999999999</v>
      </c>
      <c r="AP31" s="19">
        <v>106.50279999999999</v>
      </c>
      <c r="AQ31" s="19">
        <v>96.750699999999995</v>
      </c>
      <c r="AR31" s="19">
        <v>87.999899999999997</v>
      </c>
      <c r="AS31" s="19">
        <v>90.878</v>
      </c>
      <c r="AT31" s="19">
        <v>83.928399999999996</v>
      </c>
      <c r="AU31" s="19">
        <v>89.751400000000004</v>
      </c>
      <c r="AV31" s="19">
        <v>91.177899999999994</v>
      </c>
      <c r="AW31" s="19">
        <v>106.8338</v>
      </c>
      <c r="AX31" s="19">
        <v>95.071600000000004</v>
      </c>
      <c r="AY31" s="19">
        <v>99.748000000000005</v>
      </c>
      <c r="AZ31" s="19">
        <v>98.724400000000003</v>
      </c>
      <c r="BA31" s="19">
        <v>17.681000000000001</v>
      </c>
      <c r="BC31" s="11" t="str">
        <f ca="1">INDIRECT(ADDRESS(1, MATCH(MAX(D31:BA31),D31:BA31,0)+3, 4),TRUE)</f>
        <v>NGRD</v>
      </c>
      <c r="BD31" s="11"/>
      <c r="BE31" s="11" t="str">
        <f ca="1">BC31</f>
        <v>NGRD</v>
      </c>
    </row>
    <row r="32" spans="1:57" x14ac:dyDescent="0.3">
      <c r="B32" s="19"/>
      <c r="C32" s="23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BC32" s="11"/>
      <c r="BD32" s="11"/>
      <c r="BE32" s="11"/>
    </row>
    <row r="33" spans="1:57" ht="16.2" customHeight="1" x14ac:dyDescent="0.3">
      <c r="A33" s="38" t="s">
        <v>76</v>
      </c>
      <c r="B33" s="26" t="s">
        <v>36</v>
      </c>
      <c r="C33" s="23" t="s">
        <v>23</v>
      </c>
      <c r="D33" s="20">
        <v>8.2576000000000001</v>
      </c>
      <c r="E33" s="20">
        <v>13.034000000000001</v>
      </c>
      <c r="F33" s="20">
        <v>13.5753</v>
      </c>
      <c r="G33" s="20">
        <v>13.1333</v>
      </c>
      <c r="H33" s="20">
        <v>8.3229000000000006</v>
      </c>
      <c r="I33" s="20">
        <v>12.8066</v>
      </c>
      <c r="J33" s="20">
        <v>12.726599999999999</v>
      </c>
      <c r="K33" s="20">
        <v>12.6226</v>
      </c>
      <c r="L33" s="20">
        <v>8.1104000000000003</v>
      </c>
      <c r="M33" s="20">
        <v>13.0305</v>
      </c>
      <c r="N33" s="20">
        <v>13.1686</v>
      </c>
      <c r="O33" s="20">
        <v>13.0403</v>
      </c>
      <c r="P33" s="20">
        <v>2.4923000000000002</v>
      </c>
      <c r="Q33" s="20">
        <v>2.3544</v>
      </c>
      <c r="R33" s="20">
        <v>3.4691000000000001</v>
      </c>
      <c r="S33" s="20">
        <v>3.5954000000000002</v>
      </c>
      <c r="T33" s="20">
        <v>3.8016999999999999</v>
      </c>
      <c r="U33" s="20">
        <v>3.8780000000000001</v>
      </c>
      <c r="V33" s="19">
        <v>8.4215</v>
      </c>
      <c r="W33" s="19">
        <v>0.79310000000000003</v>
      </c>
      <c r="X33" s="19">
        <v>7.1233000000000004</v>
      </c>
      <c r="Y33" s="19">
        <v>7.1997</v>
      </c>
      <c r="Z33" s="19">
        <v>13.4032</v>
      </c>
      <c r="AA33" s="19">
        <v>13.3012</v>
      </c>
      <c r="AB33" s="19">
        <v>3.1469</v>
      </c>
      <c r="AC33" s="19">
        <v>7.3560999999999996</v>
      </c>
      <c r="AD33" s="19">
        <v>7.1981999999999999</v>
      </c>
      <c r="AE33" s="19">
        <v>0.75139999999999996</v>
      </c>
      <c r="AF33" s="19">
        <v>6.77</v>
      </c>
      <c r="AG33" s="19">
        <v>7.1372999999999998</v>
      </c>
      <c r="AH33" s="19">
        <v>12.033300000000001</v>
      </c>
      <c r="AI33" s="19">
        <v>0.91749999999999998</v>
      </c>
      <c r="AJ33" s="19">
        <v>3.2627999999999999</v>
      </c>
      <c r="AK33" s="19">
        <v>7.6102999999999996</v>
      </c>
      <c r="AL33" s="19">
        <v>6.8967999999999998</v>
      </c>
      <c r="AM33" s="19">
        <v>0.74450000000000005</v>
      </c>
      <c r="AN33" s="19">
        <v>6.9485999999999999</v>
      </c>
      <c r="AO33" s="19">
        <v>7.1616</v>
      </c>
      <c r="AP33" s="19">
        <v>11.949299999999999</v>
      </c>
      <c r="AQ33" s="19">
        <v>0.8821</v>
      </c>
      <c r="AR33" s="19">
        <v>3.3315999999999999</v>
      </c>
      <c r="AS33" s="19">
        <v>13.461499999999999</v>
      </c>
      <c r="AT33" s="19">
        <v>7.4428000000000001</v>
      </c>
      <c r="AU33" s="19">
        <v>13.481</v>
      </c>
      <c r="AV33" s="19">
        <v>5.85</v>
      </c>
      <c r="AW33" s="19">
        <v>8.3020999999999994</v>
      </c>
      <c r="AX33" s="19">
        <v>11.4048</v>
      </c>
      <c r="AY33" s="19">
        <v>9.5254999999999992</v>
      </c>
      <c r="AZ33" s="19">
        <v>2.5712000000000002</v>
      </c>
      <c r="BA33" s="19">
        <v>2.8696000000000002</v>
      </c>
      <c r="BC33" s="11" t="str">
        <f ca="1">INDIRECT(ADDRESS(1, MATCH(MAX(D33:BA33),D33:BA33,0)+3, 4),TRUE)</f>
        <v>MIOAREPW</v>
      </c>
      <c r="BD33" s="11" t="str">
        <f t="shared" ref="BD33" ca="1" si="11">BC33</f>
        <v>MIOAREPW</v>
      </c>
      <c r="BE33" s="11"/>
    </row>
    <row r="34" spans="1:57" x14ac:dyDescent="0.3">
      <c r="A34" s="27"/>
      <c r="B34" s="27"/>
      <c r="C34" s="23" t="s">
        <v>84</v>
      </c>
      <c r="D34" s="20">
        <v>32.445500000000003</v>
      </c>
      <c r="E34" s="20">
        <v>32.820500000000003</v>
      </c>
      <c r="F34" s="20">
        <v>29.763999999999999</v>
      </c>
      <c r="G34" s="20">
        <v>28.912600000000001</v>
      </c>
      <c r="H34" s="20">
        <v>32.459499999999998</v>
      </c>
      <c r="I34" s="20">
        <v>32.106499999999997</v>
      </c>
      <c r="J34" s="20">
        <v>33.136299999999999</v>
      </c>
      <c r="K34" s="20">
        <v>33.107900000000001</v>
      </c>
      <c r="L34" s="20">
        <v>31.973299999999998</v>
      </c>
      <c r="M34" s="20">
        <v>32.455800000000004</v>
      </c>
      <c r="N34" s="20">
        <v>28.8825</v>
      </c>
      <c r="O34" s="20">
        <v>30.586300000000001</v>
      </c>
      <c r="P34" s="20">
        <v>12.585100000000001</v>
      </c>
      <c r="Q34" s="20">
        <v>11.8787</v>
      </c>
      <c r="R34" s="20">
        <v>34.253700000000002</v>
      </c>
      <c r="S34" s="20">
        <v>33.378900000000002</v>
      </c>
      <c r="T34" s="20">
        <v>32.666400000000003</v>
      </c>
      <c r="U34" s="20">
        <v>31.762799999999999</v>
      </c>
      <c r="V34" s="19">
        <v>32.009399999999999</v>
      </c>
      <c r="W34" s="19">
        <v>31.7226</v>
      </c>
      <c r="X34" s="19">
        <v>32.0976</v>
      </c>
      <c r="Y34" s="19">
        <v>32.020600000000002</v>
      </c>
      <c r="Z34" s="19">
        <v>30.4879</v>
      </c>
      <c r="AA34" s="19">
        <v>30.281199999999998</v>
      </c>
      <c r="AB34" s="19">
        <v>33.256500000000003</v>
      </c>
      <c r="AC34" s="19">
        <v>31.8584</v>
      </c>
      <c r="AD34" s="19">
        <v>31.157399999999999</v>
      </c>
      <c r="AE34" s="19">
        <v>33.094799999999999</v>
      </c>
      <c r="AF34" s="19">
        <v>31.343499999999999</v>
      </c>
      <c r="AG34" s="19">
        <v>29.799900000000001</v>
      </c>
      <c r="AH34" s="19">
        <v>32.000100000000003</v>
      </c>
      <c r="AI34" s="19">
        <v>33.039000000000001</v>
      </c>
      <c r="AJ34" s="19">
        <v>31.470600000000001</v>
      </c>
      <c r="AK34" s="19">
        <v>31.496700000000001</v>
      </c>
      <c r="AL34" s="19">
        <v>32.523899999999998</v>
      </c>
      <c r="AM34" s="19">
        <v>32.308599999999998</v>
      </c>
      <c r="AN34" s="19">
        <v>31.866900000000001</v>
      </c>
      <c r="AO34" s="19">
        <v>31.246200000000002</v>
      </c>
      <c r="AP34" s="19">
        <v>31.956399999999999</v>
      </c>
      <c r="AQ34" s="19">
        <v>31.0307</v>
      </c>
      <c r="AR34" s="19">
        <v>30.293800000000001</v>
      </c>
      <c r="AS34" s="19">
        <v>21.573</v>
      </c>
      <c r="AT34" s="19">
        <v>30.090900000000001</v>
      </c>
      <c r="AU34" s="19">
        <v>21.105899999999998</v>
      </c>
      <c r="AV34" s="19">
        <v>31.776499999999999</v>
      </c>
      <c r="AW34" s="19">
        <v>30.878900000000002</v>
      </c>
      <c r="AX34" s="19">
        <v>32.418199999999999</v>
      </c>
      <c r="AY34" s="19">
        <v>30.077400000000001</v>
      </c>
      <c r="AZ34" s="19">
        <v>32.262900000000002</v>
      </c>
      <c r="BA34" s="19">
        <v>9.0271000000000008</v>
      </c>
      <c r="BC34" s="11" t="str">
        <f ca="1">INDIRECT(ADDRESS(1, MATCH(MAX(D34:BA34),D34:BA34,0)+3, 4),TRUE)</f>
        <v>BCSM</v>
      </c>
      <c r="BD34" s="11"/>
      <c r="BE34" s="11" t="str">
        <f t="shared" ref="BE34" ca="1" si="12">BC34</f>
        <v>BCSM</v>
      </c>
    </row>
    <row r="35" spans="1:57" x14ac:dyDescent="0.3">
      <c r="A35" s="27"/>
      <c r="B35" s="26" t="s">
        <v>49</v>
      </c>
      <c r="C35" s="23" t="s">
        <v>23</v>
      </c>
      <c r="D35" s="20">
        <v>22.113800000000001</v>
      </c>
      <c r="E35" s="20">
        <v>28.322199999999999</v>
      </c>
      <c r="F35" s="20">
        <v>36.056800000000003</v>
      </c>
      <c r="G35" s="20">
        <v>36.2898</v>
      </c>
      <c r="H35" s="20">
        <v>22.164300000000001</v>
      </c>
      <c r="I35" s="20">
        <v>29.955400000000001</v>
      </c>
      <c r="J35" s="20">
        <v>34.893700000000003</v>
      </c>
      <c r="K35" s="20">
        <v>34.837699999999998</v>
      </c>
      <c r="L35" s="20">
        <v>21.308499999999999</v>
      </c>
      <c r="M35" s="20">
        <v>28.740100000000002</v>
      </c>
      <c r="N35" s="20">
        <v>35.487900000000003</v>
      </c>
      <c r="O35" s="20">
        <v>35.6252</v>
      </c>
      <c r="P35" s="20">
        <v>5.6790000000000003</v>
      </c>
      <c r="Q35" s="20">
        <v>4.5199999999999996</v>
      </c>
      <c r="R35" s="20">
        <v>10.577299999999999</v>
      </c>
      <c r="S35" s="20">
        <v>10.5937</v>
      </c>
      <c r="T35" s="20">
        <v>9.9093</v>
      </c>
      <c r="U35" s="20">
        <v>10.366199999999999</v>
      </c>
      <c r="V35" s="19">
        <v>21.276</v>
      </c>
      <c r="W35" s="19">
        <v>21.9802</v>
      </c>
      <c r="X35" s="19">
        <v>17.726500000000001</v>
      </c>
      <c r="Y35" s="19">
        <v>17.972000000000001</v>
      </c>
      <c r="Z35" s="19">
        <v>36.143500000000003</v>
      </c>
      <c r="AA35" s="19">
        <v>35.681100000000001</v>
      </c>
      <c r="AB35" s="19">
        <v>9.4001000000000001</v>
      </c>
      <c r="AC35" s="19">
        <v>10.3734</v>
      </c>
      <c r="AD35" s="19">
        <v>19.571400000000001</v>
      </c>
      <c r="AE35" s="19">
        <v>34.705199999999998</v>
      </c>
      <c r="AF35" s="19">
        <v>26.220800000000001</v>
      </c>
      <c r="AG35" s="19">
        <v>25.3</v>
      </c>
      <c r="AH35" s="19">
        <v>33.4011</v>
      </c>
      <c r="AI35" s="19">
        <v>33.649799999999999</v>
      </c>
      <c r="AJ35" s="19">
        <v>9.5753000000000004</v>
      </c>
      <c r="AK35" s="19">
        <v>9.9761000000000006</v>
      </c>
      <c r="AL35" s="19">
        <v>19.667100000000001</v>
      </c>
      <c r="AM35" s="19">
        <v>35.225299999999997</v>
      </c>
      <c r="AN35" s="19">
        <v>24.545300000000001</v>
      </c>
      <c r="AO35" s="19">
        <v>24.964200000000002</v>
      </c>
      <c r="AP35" s="19">
        <v>34.054699999999997</v>
      </c>
      <c r="AQ35" s="19">
        <v>33.9026</v>
      </c>
      <c r="AR35" s="19">
        <v>8.6832999999999991</v>
      </c>
      <c r="AS35" s="19">
        <v>10.523300000000001</v>
      </c>
      <c r="AT35" s="19">
        <v>24.470099999999999</v>
      </c>
      <c r="AU35" s="19">
        <v>20.906500000000001</v>
      </c>
      <c r="AV35" s="19">
        <v>17.972999999999999</v>
      </c>
      <c r="AW35" s="19">
        <v>9.7324000000000002</v>
      </c>
      <c r="AX35" s="19">
        <v>31.002700000000001</v>
      </c>
      <c r="AY35" s="19">
        <v>32.192999999999998</v>
      </c>
      <c r="AZ35" s="19">
        <v>8.3673000000000002</v>
      </c>
      <c r="BA35" s="19">
        <v>5.0107999999999997</v>
      </c>
      <c r="BC35" s="11" t="str">
        <f ca="1">INDIRECT(ADDRESS(1, MATCH(MAX(D35:BA35),D35:BA35,0)+3, 4),TRUE)</f>
        <v>MIOARDEPW</v>
      </c>
      <c r="BD35" s="11" t="str">
        <f t="shared" ref="BD35" ca="1" si="13">BC35</f>
        <v>MIOARDEPW</v>
      </c>
      <c r="BE35" s="11"/>
    </row>
    <row r="36" spans="1:57" x14ac:dyDescent="0.3">
      <c r="A36" s="27"/>
      <c r="B36" s="27"/>
      <c r="C36" s="23" t="s">
        <v>84</v>
      </c>
      <c r="D36" s="20">
        <v>82.904700000000005</v>
      </c>
      <c r="E36" s="20">
        <v>83.164699999999996</v>
      </c>
      <c r="F36" s="20">
        <v>75.698300000000003</v>
      </c>
      <c r="G36" s="20">
        <v>76.4405</v>
      </c>
      <c r="H36" s="20">
        <v>87.657200000000003</v>
      </c>
      <c r="I36" s="20">
        <v>82.834199999999996</v>
      </c>
      <c r="J36" s="20">
        <v>86.536000000000001</v>
      </c>
      <c r="K36" s="20">
        <v>88.285799999999995</v>
      </c>
      <c r="L36" s="20">
        <v>85.671000000000006</v>
      </c>
      <c r="M36" s="20">
        <v>79.27</v>
      </c>
      <c r="N36" s="20">
        <v>88.891199999999998</v>
      </c>
      <c r="O36" s="20">
        <v>83.8279</v>
      </c>
      <c r="P36" s="20">
        <v>30.242699999999999</v>
      </c>
      <c r="Q36" s="20">
        <v>27.7011</v>
      </c>
      <c r="R36" s="20">
        <v>83.729799999999997</v>
      </c>
      <c r="S36" s="20">
        <v>82.803600000000003</v>
      </c>
      <c r="T36" s="20">
        <v>78.621700000000004</v>
      </c>
      <c r="U36" s="20">
        <v>86.015799999999999</v>
      </c>
      <c r="V36" s="19">
        <v>89.264200000000002</v>
      </c>
      <c r="W36" s="19">
        <v>87.438800000000001</v>
      </c>
      <c r="X36" s="19">
        <v>85.840900000000005</v>
      </c>
      <c r="Y36" s="19">
        <v>87.378900000000002</v>
      </c>
      <c r="Z36" s="19">
        <v>76.818200000000004</v>
      </c>
      <c r="AA36" s="19">
        <v>78.559299999999993</v>
      </c>
      <c r="AB36" s="19">
        <v>85.779300000000006</v>
      </c>
      <c r="AC36" s="19">
        <v>88.139200000000002</v>
      </c>
      <c r="AD36" s="19">
        <v>88.244</v>
      </c>
      <c r="AE36" s="19">
        <v>92.268600000000006</v>
      </c>
      <c r="AF36" s="19">
        <v>81.068600000000004</v>
      </c>
      <c r="AG36" s="19">
        <v>81.188000000000002</v>
      </c>
      <c r="AH36" s="19">
        <v>82.9375</v>
      </c>
      <c r="AI36" s="19">
        <v>90.620500000000007</v>
      </c>
      <c r="AJ36" s="19">
        <v>84.069299999999998</v>
      </c>
      <c r="AK36" s="19">
        <v>84.901700000000005</v>
      </c>
      <c r="AL36" s="19">
        <v>87.064899999999994</v>
      </c>
      <c r="AM36" s="19">
        <v>86.3733</v>
      </c>
      <c r="AN36" s="19">
        <v>81.991699999999994</v>
      </c>
      <c r="AO36" s="19">
        <v>78.1511</v>
      </c>
      <c r="AP36" s="19">
        <v>85.635499999999993</v>
      </c>
      <c r="AQ36" s="19">
        <v>83.928700000000006</v>
      </c>
      <c r="AR36" s="19">
        <v>84.439400000000006</v>
      </c>
      <c r="AS36" s="19">
        <v>84.511899999999997</v>
      </c>
      <c r="AT36" s="19">
        <v>87.554100000000005</v>
      </c>
      <c r="AU36" s="19">
        <v>86.142399999999995</v>
      </c>
      <c r="AV36" s="19">
        <v>77.614400000000003</v>
      </c>
      <c r="AW36" s="19">
        <v>80.0608</v>
      </c>
      <c r="AX36" s="19">
        <v>81.682199999999995</v>
      </c>
      <c r="AY36" s="19">
        <v>91.1999</v>
      </c>
      <c r="AZ36" s="19">
        <v>86.848299999999995</v>
      </c>
      <c r="BA36" s="19">
        <v>23.1828</v>
      </c>
      <c r="BC36" s="11" t="str">
        <f ca="1">INDIRECT(ADDRESS(1, MATCH(MAX(D36:BA36),D36:BA36,0)+3, 4),TRUE)</f>
        <v>DAG1DPW</v>
      </c>
      <c r="BD36" s="11"/>
      <c r="BE36" s="11" t="str">
        <f t="shared" ref="BE36" ca="1" si="14">BC36</f>
        <v>DAG1DPW</v>
      </c>
    </row>
    <row r="37" spans="1:57" x14ac:dyDescent="0.3">
      <c r="A37" s="30" t="s">
        <v>59</v>
      </c>
      <c r="B37" s="27"/>
      <c r="C37" s="27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C37" s="11"/>
      <c r="BD37" s="11"/>
      <c r="BE37" s="11"/>
    </row>
    <row r="38" spans="1:57" ht="16.2" customHeight="1" x14ac:dyDescent="0.3">
      <c r="A38" s="31" t="s">
        <v>75</v>
      </c>
      <c r="B38" s="26" t="s">
        <v>36</v>
      </c>
      <c r="C38" s="23" t="s">
        <v>23</v>
      </c>
      <c r="D38" s="20">
        <v>18.344799999999999</v>
      </c>
      <c r="E38" s="20">
        <v>12.5885</v>
      </c>
      <c r="F38" s="20">
        <v>20.2437</v>
      </c>
      <c r="G38" s="20">
        <v>12.9702</v>
      </c>
      <c r="H38" s="20">
        <v>17.1816</v>
      </c>
      <c r="I38" s="20">
        <v>18.999099999999999</v>
      </c>
      <c r="J38" s="20">
        <v>19.943300000000001</v>
      </c>
      <c r="K38" s="20">
        <v>18.965199999999999</v>
      </c>
      <c r="L38" s="20">
        <v>17.647500000000001</v>
      </c>
      <c r="M38" s="20">
        <v>20.28</v>
      </c>
      <c r="N38" s="20">
        <v>20.198799999999999</v>
      </c>
      <c r="O38" s="20">
        <v>20.0169</v>
      </c>
      <c r="P38" s="20">
        <v>3.8904999999999998</v>
      </c>
      <c r="Q38" s="20">
        <v>4.0571000000000002</v>
      </c>
      <c r="R38" s="20">
        <v>6.9885999999999999</v>
      </c>
      <c r="S38" s="20">
        <v>9.3801000000000005</v>
      </c>
      <c r="T38" s="20">
        <v>7.2171000000000003</v>
      </c>
      <c r="U38" s="20">
        <v>9.0101999999999993</v>
      </c>
      <c r="V38" s="19">
        <v>14.442600000000001</v>
      </c>
      <c r="W38" s="19">
        <v>0.81669999999999998</v>
      </c>
      <c r="X38" s="19">
        <v>12.7432</v>
      </c>
      <c r="Y38" s="19">
        <v>13.213200000000001</v>
      </c>
      <c r="Z38" s="19">
        <v>20.099599999999999</v>
      </c>
      <c r="AA38" s="19">
        <v>17.0871</v>
      </c>
      <c r="AB38" s="19">
        <v>7.5289999999999999</v>
      </c>
      <c r="AC38" s="19">
        <v>13.579599999999999</v>
      </c>
      <c r="AD38" s="19">
        <v>13.345499999999999</v>
      </c>
      <c r="AE38" s="19">
        <v>0.84730000000000005</v>
      </c>
      <c r="AF38" s="19">
        <v>12.946199999999999</v>
      </c>
      <c r="AG38" s="19">
        <v>13.100300000000001</v>
      </c>
      <c r="AH38" s="19">
        <v>19.259699999999999</v>
      </c>
      <c r="AI38" s="19">
        <v>0.91049999999999998</v>
      </c>
      <c r="AJ38" s="19">
        <v>7.7892999999999999</v>
      </c>
      <c r="AK38" s="19">
        <v>12.942299999999999</v>
      </c>
      <c r="AL38" s="19">
        <v>13.339499999999999</v>
      </c>
      <c r="AM38" s="19">
        <v>0.78480000000000005</v>
      </c>
      <c r="AN38" s="19">
        <v>13.1419</v>
      </c>
      <c r="AO38" s="19">
        <v>13.0259</v>
      </c>
      <c r="AP38" s="19">
        <v>18.771799999999999</v>
      </c>
      <c r="AQ38" s="19">
        <v>1.0979000000000001</v>
      </c>
      <c r="AR38" s="19">
        <v>7.3490000000000002</v>
      </c>
      <c r="AS38" s="19">
        <v>19.9009</v>
      </c>
      <c r="AT38" s="19">
        <v>13.59</v>
      </c>
      <c r="AU38" s="19">
        <v>20.12</v>
      </c>
      <c r="AV38" s="19">
        <v>12.346399999999999</v>
      </c>
      <c r="AW38" s="19">
        <v>12.554500000000001</v>
      </c>
      <c r="AX38" s="19">
        <v>18.902100000000001</v>
      </c>
      <c r="AY38" s="19">
        <v>15.5364</v>
      </c>
      <c r="AZ38" s="19">
        <v>11.8369</v>
      </c>
      <c r="BA38" s="19">
        <v>4.1649000000000003</v>
      </c>
      <c r="BC38" s="11" t="str">
        <f ca="1">INDIRECT(ADDRESS(1, MATCH(MAX(D38:BA38),D38:BA38,0)+3, 4),TRUE)</f>
        <v>DAG2DEPW</v>
      </c>
      <c r="BD38" s="11" t="str">
        <f ca="1">BC38</f>
        <v>DAG2DEPW</v>
      </c>
      <c r="BE38" s="11"/>
    </row>
    <row r="39" spans="1:57" x14ac:dyDescent="0.3">
      <c r="A39" s="27"/>
      <c r="B39" s="27"/>
      <c r="C39" s="23" t="s">
        <v>84</v>
      </c>
      <c r="D39" s="20">
        <v>54.409700000000001</v>
      </c>
      <c r="E39" s="20">
        <v>55.450699999999998</v>
      </c>
      <c r="F39" s="20">
        <v>62.822899999999997</v>
      </c>
      <c r="G39" s="20">
        <v>62.150300000000001</v>
      </c>
      <c r="H39" s="20">
        <v>53.406700000000001</v>
      </c>
      <c r="I39" s="20">
        <v>63.161700000000003</v>
      </c>
      <c r="J39" s="20">
        <v>61.408900000000003</v>
      </c>
      <c r="K39" s="20">
        <v>62.098599999999998</v>
      </c>
      <c r="L39" s="20">
        <v>53.524500000000003</v>
      </c>
      <c r="M39" s="20">
        <v>58.105699999999999</v>
      </c>
      <c r="N39" s="20">
        <v>63.046199999999999</v>
      </c>
      <c r="O39" s="20">
        <v>61.886899999999997</v>
      </c>
      <c r="P39" s="20">
        <v>23.938700000000001</v>
      </c>
      <c r="Q39" s="20">
        <v>24.509599999999999</v>
      </c>
      <c r="R39" s="20">
        <v>49.672699999999999</v>
      </c>
      <c r="S39" s="20">
        <v>56.603700000000003</v>
      </c>
      <c r="T39" s="20">
        <v>50.474800000000002</v>
      </c>
      <c r="U39" s="20">
        <v>55.343600000000002</v>
      </c>
      <c r="V39" s="19">
        <v>52.314300000000003</v>
      </c>
      <c r="W39" s="19">
        <v>56.413899999999998</v>
      </c>
      <c r="X39" s="19">
        <v>61.326999999999998</v>
      </c>
      <c r="Y39" s="19">
        <v>59.4863</v>
      </c>
      <c r="Z39" s="19">
        <v>62.230400000000003</v>
      </c>
      <c r="AA39" s="19">
        <v>64.573599999999999</v>
      </c>
      <c r="AB39" s="19">
        <v>55.823700000000002</v>
      </c>
      <c r="AC39" s="19">
        <v>61.043199999999999</v>
      </c>
      <c r="AD39" s="19">
        <v>55.923200000000001</v>
      </c>
      <c r="AE39" s="19">
        <v>63.2958</v>
      </c>
      <c r="AF39" s="19">
        <v>59.692900000000002</v>
      </c>
      <c r="AG39" s="19">
        <v>60.319299999999998</v>
      </c>
      <c r="AH39" s="19">
        <v>61.771999999999998</v>
      </c>
      <c r="AI39" s="19">
        <v>62.102200000000003</v>
      </c>
      <c r="AJ39" s="19">
        <v>55.112000000000002</v>
      </c>
      <c r="AK39" s="19">
        <v>62.029899999999998</v>
      </c>
      <c r="AL39" s="19">
        <v>58.004899999999999</v>
      </c>
      <c r="AM39" s="19">
        <v>62.212600000000002</v>
      </c>
      <c r="AN39" s="19">
        <v>62.116399999999999</v>
      </c>
      <c r="AO39" s="19">
        <v>62.644100000000002</v>
      </c>
      <c r="AP39" s="19">
        <v>61.256900000000002</v>
      </c>
      <c r="AQ39" s="19">
        <v>62.549599999999998</v>
      </c>
      <c r="AR39" s="19">
        <v>47.764000000000003</v>
      </c>
      <c r="AS39" s="19">
        <v>35.888500000000001</v>
      </c>
      <c r="AT39" s="19">
        <v>53.33</v>
      </c>
      <c r="AU39" s="19">
        <v>27.467099999999999</v>
      </c>
      <c r="AV39" s="19">
        <v>55.078499999999998</v>
      </c>
      <c r="AW39" s="19">
        <v>61.357599999999998</v>
      </c>
      <c r="AX39" s="19">
        <v>54.159199999999998</v>
      </c>
      <c r="AY39" s="19">
        <v>59.267800000000001</v>
      </c>
      <c r="AZ39" s="19">
        <v>59.173200000000001</v>
      </c>
      <c r="BA39" s="19">
        <v>20.103000000000002</v>
      </c>
      <c r="BC39" s="11" t="str">
        <f ca="1">INDIRECT(ADDRESS(1, MATCH(MAX(D39:BA39),D39:BA39,0)+3, 4),TRUE)</f>
        <v>MIOARDPW</v>
      </c>
      <c r="BD39" s="11"/>
      <c r="BE39" s="11" t="str">
        <f ca="1">BC39</f>
        <v>MIOARDPW</v>
      </c>
    </row>
    <row r="40" spans="1:57" x14ac:dyDescent="0.3">
      <c r="A40" s="27"/>
      <c r="B40" s="26" t="s">
        <v>49</v>
      </c>
      <c r="C40" s="23" t="s">
        <v>23</v>
      </c>
      <c r="D40" s="20">
        <v>46.953699999999998</v>
      </c>
      <c r="E40" s="20">
        <v>48.964599999999997</v>
      </c>
      <c r="F40" s="20">
        <v>54.645200000000003</v>
      </c>
      <c r="G40" s="20">
        <v>53.955399999999997</v>
      </c>
      <c r="H40" s="20">
        <v>46.421700000000001</v>
      </c>
      <c r="I40" s="20">
        <v>47.990099999999998</v>
      </c>
      <c r="J40" s="20">
        <v>54.962800000000001</v>
      </c>
      <c r="K40" s="20">
        <v>52.868000000000002</v>
      </c>
      <c r="L40" s="20">
        <v>47.424399999999999</v>
      </c>
      <c r="M40" s="20">
        <v>49.744599999999998</v>
      </c>
      <c r="N40" s="20">
        <v>53.082500000000003</v>
      </c>
      <c r="O40" s="20">
        <v>54.135199999999998</v>
      </c>
      <c r="P40" s="20">
        <v>11.0024</v>
      </c>
      <c r="Q40" s="20">
        <v>10.6431</v>
      </c>
      <c r="R40" s="20">
        <v>17.734999999999999</v>
      </c>
      <c r="S40" s="20">
        <v>21.301500000000001</v>
      </c>
      <c r="T40" s="20">
        <v>18.049199999999999</v>
      </c>
      <c r="U40" s="20">
        <v>21.494800000000001</v>
      </c>
      <c r="V40" s="19">
        <v>38.666200000000003</v>
      </c>
      <c r="W40" s="19">
        <v>47.765000000000001</v>
      </c>
      <c r="X40" s="19">
        <v>33.971299999999999</v>
      </c>
      <c r="Y40" s="19">
        <v>34.899500000000003</v>
      </c>
      <c r="Z40" s="19">
        <v>53.702500000000001</v>
      </c>
      <c r="AA40" s="19">
        <v>54.574800000000003</v>
      </c>
      <c r="AB40" s="19">
        <v>20.4482</v>
      </c>
      <c r="AC40" s="19">
        <v>21.737400000000001</v>
      </c>
      <c r="AD40" s="19">
        <v>36.641500000000001</v>
      </c>
      <c r="AE40" s="19">
        <v>44.5717</v>
      </c>
      <c r="AF40" s="19">
        <v>36.981699999999996</v>
      </c>
      <c r="AG40" s="19">
        <v>36.2194</v>
      </c>
      <c r="AH40" s="19">
        <v>51.135899999999999</v>
      </c>
      <c r="AI40" s="19">
        <v>50.375599999999999</v>
      </c>
      <c r="AJ40" s="19">
        <v>20.895</v>
      </c>
      <c r="AK40" s="19">
        <v>20.941199999999998</v>
      </c>
      <c r="AL40" s="19">
        <v>36.370699999999999</v>
      </c>
      <c r="AM40" s="19">
        <v>44.947200000000002</v>
      </c>
      <c r="AN40" s="19">
        <v>38.464100000000002</v>
      </c>
      <c r="AO40" s="19">
        <v>38.415399999999998</v>
      </c>
      <c r="AP40" s="19">
        <v>51.986600000000003</v>
      </c>
      <c r="AQ40" s="19">
        <v>51.3035</v>
      </c>
      <c r="AR40" s="19">
        <v>15.599</v>
      </c>
      <c r="AS40" s="19">
        <v>20.492599999999999</v>
      </c>
      <c r="AT40" s="19">
        <v>37.915999999999997</v>
      </c>
      <c r="AU40" s="19">
        <v>35.133800000000001</v>
      </c>
      <c r="AV40" s="19">
        <v>29.152000000000001</v>
      </c>
      <c r="AW40" s="19">
        <v>33.769199999999998</v>
      </c>
      <c r="AX40" s="19">
        <v>47.711799999999997</v>
      </c>
      <c r="AY40" s="19">
        <v>47.146299999999997</v>
      </c>
      <c r="AZ40" s="19">
        <v>33.456600000000002</v>
      </c>
      <c r="BA40" s="19">
        <v>5.2544000000000004</v>
      </c>
      <c r="BC40" s="11" t="str">
        <f ca="1">INDIRECT(ADDRESS(1, MATCH(MAX(D40:BA40),D40:BA40,0)+3, 4),TRUE)</f>
        <v>DAG1REPW</v>
      </c>
      <c r="BD40" s="11" t="str">
        <f ca="1">BC40</f>
        <v>DAG1REPW</v>
      </c>
      <c r="BE40" s="11"/>
    </row>
    <row r="41" spans="1:57" x14ac:dyDescent="0.3">
      <c r="A41" s="27"/>
      <c r="B41" s="27"/>
      <c r="C41" s="23" t="s">
        <v>84</v>
      </c>
      <c r="D41" s="20">
        <v>143.5718</v>
      </c>
      <c r="E41" s="20">
        <v>140.23849999999999</v>
      </c>
      <c r="F41" s="20">
        <v>163.26480000000001</v>
      </c>
      <c r="G41" s="20">
        <v>172.7175</v>
      </c>
      <c r="H41" s="20">
        <v>143.35300000000001</v>
      </c>
      <c r="I41" s="20">
        <v>148.792</v>
      </c>
      <c r="J41" s="20">
        <v>162.60400000000001</v>
      </c>
      <c r="K41" s="20">
        <v>160.21109999999999</v>
      </c>
      <c r="L41" s="20">
        <v>140.72919999999999</v>
      </c>
      <c r="M41" s="20">
        <v>137.49549999999999</v>
      </c>
      <c r="N41" s="20">
        <v>167.7337</v>
      </c>
      <c r="O41" s="20">
        <v>166.03639999999999</v>
      </c>
      <c r="P41" s="20">
        <v>64.260099999999994</v>
      </c>
      <c r="Q41" s="20">
        <v>64.478700000000003</v>
      </c>
      <c r="R41" s="20">
        <v>133.1814</v>
      </c>
      <c r="S41" s="20">
        <v>134.69890000000001</v>
      </c>
      <c r="T41" s="20">
        <v>134.38239999999999</v>
      </c>
      <c r="U41" s="20">
        <v>139.95529999999999</v>
      </c>
      <c r="V41" s="19">
        <v>140.83600000000001</v>
      </c>
      <c r="W41" s="19">
        <v>140.7638</v>
      </c>
      <c r="X41" s="19">
        <v>162.34389999999999</v>
      </c>
      <c r="Y41" s="19">
        <v>164.01079999999999</v>
      </c>
      <c r="Z41" s="19">
        <v>164.18369999999999</v>
      </c>
      <c r="AA41" s="19">
        <v>167.9161</v>
      </c>
      <c r="AB41" s="19">
        <v>149.2268</v>
      </c>
      <c r="AC41" s="19">
        <v>148.7466</v>
      </c>
      <c r="AD41" s="19">
        <v>144.7021</v>
      </c>
      <c r="AE41" s="19">
        <v>152.84059999999999</v>
      </c>
      <c r="AF41" s="19">
        <v>161.9085</v>
      </c>
      <c r="AG41" s="19">
        <v>160.0127</v>
      </c>
      <c r="AH41" s="19">
        <v>162.3947</v>
      </c>
      <c r="AI41" s="19">
        <v>163.7397</v>
      </c>
      <c r="AJ41" s="19">
        <v>147.74799999999999</v>
      </c>
      <c r="AK41" s="19">
        <v>150.33000000000001</v>
      </c>
      <c r="AL41" s="19">
        <v>148.2841</v>
      </c>
      <c r="AM41" s="19">
        <v>160.24170000000001</v>
      </c>
      <c r="AN41" s="19">
        <v>157.43459999999999</v>
      </c>
      <c r="AO41" s="19">
        <v>161.27860000000001</v>
      </c>
      <c r="AP41" s="19">
        <v>163.04650000000001</v>
      </c>
      <c r="AQ41" s="19">
        <v>164.083</v>
      </c>
      <c r="AR41" s="19">
        <v>125.62860000000001</v>
      </c>
      <c r="AS41" s="19">
        <v>135.4984</v>
      </c>
      <c r="AT41" s="19">
        <v>128.90430000000001</v>
      </c>
      <c r="AU41" s="19">
        <v>138.0284</v>
      </c>
      <c r="AV41" s="19">
        <v>140.6857</v>
      </c>
      <c r="AW41" s="19">
        <v>154.24160000000001</v>
      </c>
      <c r="AX41" s="19">
        <v>142.62739999999999</v>
      </c>
      <c r="AY41" s="19">
        <v>154.1961</v>
      </c>
      <c r="AZ41" s="19">
        <v>159.78319999999999</v>
      </c>
      <c r="BA41" s="19">
        <v>30.5383</v>
      </c>
      <c r="BC41" s="11" t="str">
        <f ca="1">INDIRECT(ADDRESS(1, MATCH(MAX(D41:BA41),D41:BA41,0)+3, 4),TRUE)</f>
        <v>MIOARDEPW</v>
      </c>
      <c r="BD41" s="11"/>
      <c r="BE41" s="11" t="str">
        <f ca="1">BC41</f>
        <v>MIOARDEPW</v>
      </c>
    </row>
    <row r="42" spans="1:57" x14ac:dyDescent="0.3">
      <c r="B42" s="19"/>
      <c r="C42" s="23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BC42" s="11"/>
      <c r="BD42" s="11"/>
      <c r="BE42" s="11"/>
    </row>
    <row r="43" spans="1:57" ht="16.2" customHeight="1" x14ac:dyDescent="0.3">
      <c r="A43" s="38" t="s">
        <v>76</v>
      </c>
      <c r="B43" s="26" t="s">
        <v>36</v>
      </c>
      <c r="C43" s="23" t="s">
        <v>23</v>
      </c>
      <c r="D43" s="20">
        <v>14.191000000000001</v>
      </c>
      <c r="E43" s="20">
        <v>13.392099999999999</v>
      </c>
      <c r="F43" s="20">
        <v>19.7256</v>
      </c>
      <c r="G43" s="20">
        <v>13.1319</v>
      </c>
      <c r="H43" s="20">
        <v>13.8598</v>
      </c>
      <c r="I43" s="20">
        <v>17.227699999999999</v>
      </c>
      <c r="J43" s="20">
        <v>18.8552</v>
      </c>
      <c r="K43" s="20">
        <v>17.275300000000001</v>
      </c>
      <c r="L43" s="20">
        <v>13.8972</v>
      </c>
      <c r="M43" s="20">
        <v>18.3184</v>
      </c>
      <c r="N43" s="20">
        <v>19.552800000000001</v>
      </c>
      <c r="O43" s="20">
        <v>18.607600000000001</v>
      </c>
      <c r="P43" s="20">
        <v>4.3940000000000001</v>
      </c>
      <c r="Q43" s="20">
        <v>4.4996</v>
      </c>
      <c r="R43" s="20">
        <v>6.8428000000000004</v>
      </c>
      <c r="S43" s="20">
        <v>7.0948000000000002</v>
      </c>
      <c r="T43" s="20">
        <v>6.5747999999999998</v>
      </c>
      <c r="U43" s="20">
        <v>6.7213000000000003</v>
      </c>
      <c r="V43" s="19">
        <v>14.106299999999999</v>
      </c>
      <c r="W43" s="19">
        <v>0.72230000000000005</v>
      </c>
      <c r="X43" s="19">
        <v>10.6898</v>
      </c>
      <c r="Y43" s="19">
        <v>10.5578</v>
      </c>
      <c r="Z43" s="19">
        <v>19.865100000000002</v>
      </c>
      <c r="AA43" s="19">
        <v>13.6045</v>
      </c>
      <c r="AB43" s="19">
        <v>5.9283999999999999</v>
      </c>
      <c r="AC43" s="19">
        <v>14.9145</v>
      </c>
      <c r="AD43" s="19">
        <v>12.6557</v>
      </c>
      <c r="AE43" s="19">
        <v>0.81950000000000001</v>
      </c>
      <c r="AF43" s="19">
        <v>9.7669999999999995</v>
      </c>
      <c r="AG43" s="19">
        <v>10.148899999999999</v>
      </c>
      <c r="AH43" s="19">
        <v>18.269100000000002</v>
      </c>
      <c r="AI43" s="19">
        <v>0.76900000000000002</v>
      </c>
      <c r="AJ43" s="19">
        <v>5.8304999999999998</v>
      </c>
      <c r="AK43" s="19">
        <v>14.573600000000001</v>
      </c>
      <c r="AL43" s="19">
        <v>12.663</v>
      </c>
      <c r="AM43" s="19">
        <v>0.79310000000000003</v>
      </c>
      <c r="AN43" s="19">
        <v>9.9431999999999992</v>
      </c>
      <c r="AO43" s="19">
        <v>10.192399999999999</v>
      </c>
      <c r="AP43" s="19">
        <v>18.293500000000002</v>
      </c>
      <c r="AQ43" s="19">
        <v>0.95220000000000005</v>
      </c>
      <c r="AR43" s="19">
        <v>5.7541000000000002</v>
      </c>
      <c r="AS43" s="19">
        <v>18.075199999999999</v>
      </c>
      <c r="AT43" s="19">
        <v>11.9931</v>
      </c>
      <c r="AU43" s="19">
        <v>17.287500000000001</v>
      </c>
      <c r="AV43" s="19">
        <v>11.817500000000001</v>
      </c>
      <c r="AW43" s="19">
        <v>12.036199999999999</v>
      </c>
      <c r="AX43" s="19">
        <v>15.901199999999999</v>
      </c>
      <c r="AY43" s="19">
        <v>14.902699999999999</v>
      </c>
      <c r="AZ43" s="19">
        <v>4.9222000000000001</v>
      </c>
      <c r="BA43" s="19">
        <v>4.8959999999999999</v>
      </c>
      <c r="BC43" s="11" t="str">
        <f ca="1">INDIRECT(ADDRESS(1, MATCH(MAX(D43:BA43),D43:BA43,0)+3, 4),TRUE)</f>
        <v>MIOARPW</v>
      </c>
      <c r="BD43" s="11" t="str">
        <f t="shared" ref="BD43" ca="1" si="15">BC43</f>
        <v>MIOARPW</v>
      </c>
      <c r="BE43" s="11"/>
    </row>
    <row r="44" spans="1:57" x14ac:dyDescent="0.3">
      <c r="A44" s="27"/>
      <c r="B44" s="27"/>
      <c r="C44" s="23" t="s">
        <v>84</v>
      </c>
      <c r="D44" s="20">
        <v>48.317700000000002</v>
      </c>
      <c r="E44" s="20">
        <v>49.503</v>
      </c>
      <c r="F44" s="20">
        <v>45.054000000000002</v>
      </c>
      <c r="G44" s="20">
        <v>45.393000000000001</v>
      </c>
      <c r="H44" s="20">
        <v>47.807600000000001</v>
      </c>
      <c r="I44" s="20">
        <v>50.085700000000003</v>
      </c>
      <c r="J44" s="20">
        <v>49.4435</v>
      </c>
      <c r="K44" s="20">
        <v>49.5428</v>
      </c>
      <c r="L44" s="20">
        <v>46.868000000000002</v>
      </c>
      <c r="M44" s="20">
        <v>49.117100000000001</v>
      </c>
      <c r="N44" s="20">
        <v>49.295999999999999</v>
      </c>
      <c r="O44" s="20">
        <v>48.311900000000001</v>
      </c>
      <c r="P44" s="20">
        <v>23.256</v>
      </c>
      <c r="Q44" s="20">
        <v>21.980499999999999</v>
      </c>
      <c r="R44" s="20">
        <v>50.4255</v>
      </c>
      <c r="S44" s="20">
        <v>50.5899</v>
      </c>
      <c r="T44" s="20">
        <v>47.319299999999998</v>
      </c>
      <c r="U44" s="20">
        <v>51.060400000000001</v>
      </c>
      <c r="V44" s="19">
        <v>47.786499999999997</v>
      </c>
      <c r="W44" s="19">
        <v>49.571100000000001</v>
      </c>
      <c r="X44" s="19">
        <v>51.606000000000002</v>
      </c>
      <c r="Y44" s="19">
        <v>50.090400000000002</v>
      </c>
      <c r="Z44" s="19">
        <v>47.1526</v>
      </c>
      <c r="AA44" s="19">
        <v>47.131999999999998</v>
      </c>
      <c r="AB44" s="19">
        <v>48.517800000000001</v>
      </c>
      <c r="AC44" s="19">
        <v>44.400700000000001</v>
      </c>
      <c r="AD44" s="19">
        <v>47.402000000000001</v>
      </c>
      <c r="AE44" s="19">
        <v>46.081000000000003</v>
      </c>
      <c r="AF44" s="19">
        <v>47.158299999999997</v>
      </c>
      <c r="AG44" s="19">
        <v>47.462800000000001</v>
      </c>
      <c r="AH44" s="19">
        <v>50.633299999999998</v>
      </c>
      <c r="AI44" s="19">
        <v>49.654699999999998</v>
      </c>
      <c r="AJ44" s="19">
        <v>48.196399999999997</v>
      </c>
      <c r="AK44" s="19">
        <v>44.680700000000002</v>
      </c>
      <c r="AL44" s="19">
        <v>46.670200000000001</v>
      </c>
      <c r="AM44" s="19">
        <v>43.540399999999998</v>
      </c>
      <c r="AN44" s="19">
        <v>46.219299999999997</v>
      </c>
      <c r="AO44" s="19">
        <v>46.700400000000002</v>
      </c>
      <c r="AP44" s="19">
        <v>49.263500000000001</v>
      </c>
      <c r="AQ44" s="19">
        <v>49.296399999999998</v>
      </c>
      <c r="AR44" s="19">
        <v>49.766300000000001</v>
      </c>
      <c r="AS44" s="19">
        <v>28.242999999999999</v>
      </c>
      <c r="AT44" s="19">
        <v>45.859400000000001</v>
      </c>
      <c r="AU44" s="19">
        <v>27.794</v>
      </c>
      <c r="AV44" s="19">
        <v>47.976599999999998</v>
      </c>
      <c r="AW44" s="19">
        <v>45.110199999999999</v>
      </c>
      <c r="AX44" s="19">
        <v>47.194000000000003</v>
      </c>
      <c r="AY44" s="19">
        <v>45.497100000000003</v>
      </c>
      <c r="AZ44" s="19">
        <v>45.895200000000003</v>
      </c>
      <c r="BA44" s="19">
        <v>17.008299999999998</v>
      </c>
      <c r="BC44" s="11" t="str">
        <f ca="1">INDIRECT(ADDRESS(1, MATCH(MAX(D44:BA44),D44:BA44,0)+3, 4),TRUE)</f>
        <v>MIOAR</v>
      </c>
      <c r="BD44" s="11"/>
      <c r="BE44" s="11" t="str">
        <f t="shared" ref="BE44" ca="1" si="16">BC44</f>
        <v>MIOAR</v>
      </c>
    </row>
    <row r="45" spans="1:57" x14ac:dyDescent="0.3">
      <c r="A45" s="27"/>
      <c r="B45" s="26" t="s">
        <v>49</v>
      </c>
      <c r="C45" s="23" t="s">
        <v>23</v>
      </c>
      <c r="D45" s="20">
        <v>38.1614</v>
      </c>
      <c r="E45" s="20">
        <v>48.475000000000001</v>
      </c>
      <c r="F45" s="20">
        <v>53.226399999999998</v>
      </c>
      <c r="G45" s="20">
        <v>52.726199999999999</v>
      </c>
      <c r="H45" s="20">
        <v>37.980899999999998</v>
      </c>
      <c r="I45" s="20">
        <v>47.806199999999997</v>
      </c>
      <c r="J45" s="20">
        <v>53.586100000000002</v>
      </c>
      <c r="K45" s="20">
        <v>53.035299999999999</v>
      </c>
      <c r="L45" s="20">
        <v>39.206899999999997</v>
      </c>
      <c r="M45" s="20">
        <v>52.055599999999998</v>
      </c>
      <c r="N45" s="20">
        <v>52.634099999999997</v>
      </c>
      <c r="O45" s="20">
        <v>53.271599999999999</v>
      </c>
      <c r="P45" s="20">
        <v>10.493</v>
      </c>
      <c r="Q45" s="20">
        <v>10.663</v>
      </c>
      <c r="R45" s="20">
        <v>17.1845</v>
      </c>
      <c r="S45" s="20">
        <v>16.334</v>
      </c>
      <c r="T45" s="20">
        <v>16.341200000000001</v>
      </c>
      <c r="U45" s="20">
        <v>16.5182</v>
      </c>
      <c r="V45" s="19">
        <v>38.341900000000003</v>
      </c>
      <c r="W45" s="19">
        <v>40.475299999999997</v>
      </c>
      <c r="X45" s="19">
        <v>25.8355</v>
      </c>
      <c r="Y45" s="19">
        <v>26.0322</v>
      </c>
      <c r="Z45" s="19">
        <v>52.944699999999997</v>
      </c>
      <c r="AA45" s="19">
        <v>52.249400000000001</v>
      </c>
      <c r="AB45" s="19">
        <v>15.969099999999999</v>
      </c>
      <c r="AC45" s="19">
        <v>18.423400000000001</v>
      </c>
      <c r="AD45" s="19">
        <v>32.575400000000002</v>
      </c>
      <c r="AE45" s="19">
        <v>51.598599999999998</v>
      </c>
      <c r="AF45" s="19">
        <v>45.923000000000002</v>
      </c>
      <c r="AG45" s="19">
        <v>45.365200000000002</v>
      </c>
      <c r="AH45" s="19">
        <v>49.305300000000003</v>
      </c>
      <c r="AI45" s="19">
        <v>50.383600000000001</v>
      </c>
      <c r="AJ45" s="19">
        <v>16.1967</v>
      </c>
      <c r="AK45" s="19">
        <v>17.778700000000001</v>
      </c>
      <c r="AL45" s="19">
        <v>32.9041</v>
      </c>
      <c r="AM45" s="19">
        <v>51.333100000000002</v>
      </c>
      <c r="AN45" s="19">
        <v>46.053199999999997</v>
      </c>
      <c r="AO45" s="19">
        <v>46.047699999999999</v>
      </c>
      <c r="AP45" s="19">
        <v>49.4968</v>
      </c>
      <c r="AQ45" s="19">
        <v>50.493699999999997</v>
      </c>
      <c r="AR45" s="19">
        <v>16.886500000000002</v>
      </c>
      <c r="AS45" s="19">
        <v>16.016200000000001</v>
      </c>
      <c r="AT45" s="19">
        <v>39.083300000000001</v>
      </c>
      <c r="AU45" s="19">
        <v>35.567</v>
      </c>
      <c r="AV45" s="19">
        <v>27.0718</v>
      </c>
      <c r="AW45" s="19">
        <v>21.511700000000001</v>
      </c>
      <c r="AX45" s="19">
        <v>43.444099999999999</v>
      </c>
      <c r="AY45" s="19">
        <v>48.058799999999998</v>
      </c>
      <c r="AZ45" s="19">
        <v>15.4383</v>
      </c>
      <c r="BA45" s="19">
        <v>10.5383</v>
      </c>
      <c r="BC45" s="11" t="str">
        <f ca="1">INDIRECT(ADDRESS(1, MATCH(MAX(D45:BA45),D45:BA45,0)+3, 4),TRUE)</f>
        <v>DAG1REPW</v>
      </c>
      <c r="BD45" s="11" t="str">
        <f t="shared" ref="BD45" ca="1" si="17">BC45</f>
        <v>DAG1REPW</v>
      </c>
      <c r="BE45" s="11"/>
    </row>
    <row r="46" spans="1:57" x14ac:dyDescent="0.3">
      <c r="A46" s="27"/>
      <c r="B46" s="27"/>
      <c r="C46" s="23" t="s">
        <v>84</v>
      </c>
      <c r="D46" s="20">
        <v>129.66810000000001</v>
      </c>
      <c r="E46" s="20">
        <v>124.0688</v>
      </c>
      <c r="F46" s="20">
        <v>121.5288</v>
      </c>
      <c r="G46" s="20">
        <v>118.55629999999999</v>
      </c>
      <c r="H46" s="20">
        <v>125.99160000000001</v>
      </c>
      <c r="I46" s="20">
        <v>127.205</v>
      </c>
      <c r="J46" s="20">
        <v>133.21870000000001</v>
      </c>
      <c r="K46" s="20">
        <v>132.94990000000001</v>
      </c>
      <c r="L46" s="20">
        <v>127.27200000000001</v>
      </c>
      <c r="M46" s="20">
        <v>125.9755</v>
      </c>
      <c r="N46" s="20">
        <v>131.23259999999999</v>
      </c>
      <c r="O46" s="20">
        <v>129.98519999999999</v>
      </c>
      <c r="P46" s="20">
        <v>63.781300000000002</v>
      </c>
      <c r="Q46" s="20">
        <v>62.207000000000001</v>
      </c>
      <c r="R46" s="20">
        <v>133.09889999999999</v>
      </c>
      <c r="S46" s="20">
        <v>129.0975</v>
      </c>
      <c r="T46" s="20">
        <v>126.5065</v>
      </c>
      <c r="U46" s="20">
        <v>129.0686</v>
      </c>
      <c r="V46" s="19">
        <v>130.30549999999999</v>
      </c>
      <c r="W46" s="19">
        <v>132.39099999999999</v>
      </c>
      <c r="X46" s="19">
        <v>129.58029999999999</v>
      </c>
      <c r="Y46" s="19">
        <v>130.87870000000001</v>
      </c>
      <c r="Z46" s="19">
        <v>124.56480000000001</v>
      </c>
      <c r="AA46" s="19">
        <v>121.8974</v>
      </c>
      <c r="AB46" s="19">
        <v>127.44329999999999</v>
      </c>
      <c r="AC46" s="19">
        <v>127.0626</v>
      </c>
      <c r="AD46" s="19">
        <v>128.095</v>
      </c>
      <c r="AE46" s="19">
        <v>128.81219999999999</v>
      </c>
      <c r="AF46" s="19">
        <v>115.85809999999999</v>
      </c>
      <c r="AG46" s="19">
        <v>113.3254</v>
      </c>
      <c r="AH46" s="19">
        <v>128.6387</v>
      </c>
      <c r="AI46" s="19">
        <v>133.34039999999999</v>
      </c>
      <c r="AJ46" s="19">
        <v>123.4692</v>
      </c>
      <c r="AK46" s="19">
        <v>126.3963</v>
      </c>
      <c r="AL46" s="19">
        <v>129.036</v>
      </c>
      <c r="AM46" s="19">
        <v>129.874</v>
      </c>
      <c r="AN46" s="19">
        <v>119.35469999999999</v>
      </c>
      <c r="AO46" s="19">
        <v>113.1665</v>
      </c>
      <c r="AP46" s="19">
        <v>127.3133</v>
      </c>
      <c r="AQ46" s="19">
        <v>133.62389999999999</v>
      </c>
      <c r="AR46" s="19">
        <v>123.5235</v>
      </c>
      <c r="AS46" s="19">
        <v>124.9823</v>
      </c>
      <c r="AT46" s="19">
        <v>118.99850000000001</v>
      </c>
      <c r="AU46" s="19">
        <v>125.86539999999999</v>
      </c>
      <c r="AV46" s="19">
        <v>126.9987</v>
      </c>
      <c r="AW46" s="19">
        <v>133.3098</v>
      </c>
      <c r="AX46" s="19">
        <v>117.77370000000001</v>
      </c>
      <c r="AY46" s="19">
        <v>130.52379999999999</v>
      </c>
      <c r="AZ46" s="19">
        <v>127.22499999999999</v>
      </c>
      <c r="BA46" s="19">
        <v>43.356000000000002</v>
      </c>
      <c r="BC46" s="11" t="str">
        <f ca="1">INDIRECT(ADDRESS(1, MATCH(MAX(D46:BA46),D46:BA46,0)+3, 4),TRUE)</f>
        <v>DAG2RDPW</v>
      </c>
      <c r="BD46" s="11"/>
      <c r="BE46" s="11" t="str">
        <f t="shared" ref="BE46" ca="1" si="18">BC46</f>
        <v>DAG2RDPW</v>
      </c>
    </row>
    <row r="47" spans="1:57" x14ac:dyDescent="0.3">
      <c r="A47" s="30" t="s">
        <v>60</v>
      </c>
      <c r="B47" s="27"/>
      <c r="C47" s="27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C47" s="11"/>
      <c r="BD47" s="11"/>
      <c r="BE47" s="11"/>
    </row>
    <row r="48" spans="1:57" ht="16.2" customHeight="1" x14ac:dyDescent="0.3">
      <c r="A48" s="31" t="s">
        <v>75</v>
      </c>
      <c r="B48" s="26" t="s">
        <v>36</v>
      </c>
      <c r="C48" s="23" t="s">
        <v>23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BC48" s="11"/>
      <c r="BD48" s="11"/>
      <c r="BE48" s="11"/>
    </row>
    <row r="49" spans="1:57" x14ac:dyDescent="0.3">
      <c r="A49" s="27"/>
      <c r="B49" s="27"/>
      <c r="C49" s="23" t="s">
        <v>84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BC49" s="11"/>
      <c r="BD49" s="11"/>
      <c r="BE49" s="11"/>
    </row>
    <row r="50" spans="1:57" x14ac:dyDescent="0.3">
      <c r="A50" s="27"/>
      <c r="B50" s="26" t="s">
        <v>49</v>
      </c>
      <c r="C50" s="23" t="s">
        <v>23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BC50" s="11"/>
      <c r="BD50" s="11"/>
      <c r="BE50" s="11"/>
    </row>
    <row r="51" spans="1:57" x14ac:dyDescent="0.3">
      <c r="A51" s="27"/>
      <c r="B51" s="27"/>
      <c r="C51" s="23" t="s">
        <v>84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BC51" s="11"/>
      <c r="BD51" s="11"/>
      <c r="BE51" s="11"/>
    </row>
    <row r="52" spans="1:57" x14ac:dyDescent="0.3">
      <c r="B52" s="19"/>
      <c r="C52" s="23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BC52" s="11"/>
      <c r="BD52" s="11"/>
      <c r="BE52" s="11"/>
    </row>
    <row r="53" spans="1:57" ht="16.2" customHeight="1" x14ac:dyDescent="0.3">
      <c r="A53" s="38" t="s">
        <v>76</v>
      </c>
      <c r="B53" s="26" t="s">
        <v>36</v>
      </c>
      <c r="C53" s="23" t="s">
        <v>23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BC53" s="11"/>
      <c r="BD53" s="11"/>
      <c r="BE53" s="11"/>
    </row>
    <row r="54" spans="1:57" x14ac:dyDescent="0.3">
      <c r="A54" s="27"/>
      <c r="B54" s="27"/>
      <c r="C54" s="23" t="s">
        <v>84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BC54" s="11"/>
      <c r="BD54" s="11"/>
      <c r="BE54" s="11"/>
    </row>
    <row r="55" spans="1:57" x14ac:dyDescent="0.3">
      <c r="A55" s="27"/>
      <c r="B55" s="26" t="s">
        <v>49</v>
      </c>
      <c r="C55" s="23" t="s">
        <v>23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BC55" s="11"/>
      <c r="BD55" s="11"/>
      <c r="BE55" s="11"/>
    </row>
    <row r="56" spans="1:57" x14ac:dyDescent="0.3">
      <c r="A56" s="27"/>
      <c r="B56" s="27"/>
      <c r="C56" s="23" t="s">
        <v>84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BC56" s="11"/>
      <c r="BD56" s="11"/>
      <c r="BE56" s="11"/>
    </row>
  </sheetData>
  <mergeCells count="89">
    <mergeCell ref="S1:S2"/>
    <mergeCell ref="A53:A56"/>
    <mergeCell ref="B53:B54"/>
    <mergeCell ref="B55:B56"/>
    <mergeCell ref="A43:A46"/>
    <mergeCell ref="B43:B44"/>
    <mergeCell ref="B45:B46"/>
    <mergeCell ref="A47:C47"/>
    <mergeCell ref="A48:A51"/>
    <mergeCell ref="B48:B49"/>
    <mergeCell ref="B50:B51"/>
    <mergeCell ref="A33:A36"/>
    <mergeCell ref="B33:B34"/>
    <mergeCell ref="B35:B36"/>
    <mergeCell ref="A37:C37"/>
    <mergeCell ref="A38:A4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A13:A16"/>
    <mergeCell ref="B13:B14"/>
    <mergeCell ref="B15:B16"/>
    <mergeCell ref="A17:C17"/>
    <mergeCell ref="A18:A21"/>
    <mergeCell ref="B18:B19"/>
    <mergeCell ref="B20:B21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6:C6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I1:I2"/>
    <mergeCell ref="J1:J2"/>
    <mergeCell ref="K1:K2"/>
    <mergeCell ref="L1:L2"/>
    <mergeCell ref="M1:M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BA1:BA2"/>
    <mergeCell ref="A7:C7"/>
    <mergeCell ref="A8:A11"/>
    <mergeCell ref="B8:B9"/>
    <mergeCell ref="B10:B11"/>
    <mergeCell ref="AV1:AV2"/>
    <mergeCell ref="AW1:AW2"/>
    <mergeCell ref="AX1:AX2"/>
    <mergeCell ref="AY1:AY2"/>
    <mergeCell ref="AZ1:AZ2"/>
    <mergeCell ref="AQ1:AQ2"/>
    <mergeCell ref="AR1:AR2"/>
    <mergeCell ref="AS1:AS2"/>
    <mergeCell ref="AT1:AT2"/>
    <mergeCell ref="AU1:AU2"/>
    <mergeCell ref="AL1:AL2"/>
  </mergeCells>
  <phoneticPr fontId="1" type="noConversion"/>
  <conditionalFormatting sqref="BC57:BE1048576 BC1:BE7">
    <cfRule type="containsText" dxfId="143" priority="7" operator="containsText" text="EPW">
      <formula>NOT(ISERROR(SEARCH("EPW",BC1)))</formula>
    </cfRule>
    <cfRule type="containsText" dxfId="142" priority="8" operator="containsText" text="MIOA">
      <formula>NOT(ISERROR(SEARCH("MIOA",BC1)))</formula>
    </cfRule>
    <cfRule type="containsText" dxfId="141" priority="9" operator="containsText" text="DAG">
      <formula>NOT(ISERROR(SEARCH("DAG",BC1)))</formula>
    </cfRule>
  </conditionalFormatting>
  <conditionalFormatting sqref="BC8:BE17 BC27:BE56">
    <cfRule type="containsText" dxfId="140" priority="4" operator="containsText" text="EPW">
      <formula>NOT(ISERROR(SEARCH("EPW",BC8)))</formula>
    </cfRule>
    <cfRule type="containsText" dxfId="139" priority="5" operator="containsText" text="MIOA">
      <formula>NOT(ISERROR(SEARCH("MIOA",BC8)))</formula>
    </cfRule>
    <cfRule type="containsText" dxfId="138" priority="6" operator="containsText" text="DAG">
      <formula>NOT(ISERROR(SEARCH("DAG",BC8)))</formula>
    </cfRule>
  </conditionalFormatting>
  <conditionalFormatting sqref="D12:BA12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BA8">
    <cfRule type="top10" dxfId="137" priority="15" rank="1"/>
    <cfRule type="top10" dxfId="136" priority="16" rank="2"/>
    <cfRule type="top10" dxfId="135" priority="17" rank="3"/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BA12">
    <cfRule type="top10" dxfId="134" priority="19" rank="1"/>
    <cfRule type="top10" dxfId="133" priority="20" rank="2"/>
    <cfRule type="top10" dxfId="132" priority="21" rank="3"/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BA9">
    <cfRule type="top10" dxfId="131" priority="23" rank="1"/>
    <cfRule type="top10" dxfId="130" priority="24" rank="2"/>
    <cfRule type="top10" dxfId="129" priority="25" rank="3"/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BA10">
    <cfRule type="top10" dxfId="128" priority="27" rank="1"/>
    <cfRule type="top10" dxfId="127" priority="28" rank="2"/>
    <cfRule type="top10" dxfId="126" priority="29" rank="3"/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BA11">
    <cfRule type="top10" dxfId="125" priority="31" rank="1"/>
    <cfRule type="top10" dxfId="124" priority="32" rank="2"/>
    <cfRule type="top10" dxfId="123" priority="33" rank="3"/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BA13">
    <cfRule type="top10" dxfId="122" priority="35" rank="1"/>
    <cfRule type="top10" dxfId="121" priority="36" rank="2"/>
    <cfRule type="top10" dxfId="120" priority="37" rank="3"/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BA14">
    <cfRule type="top10" dxfId="119" priority="39" rank="1"/>
    <cfRule type="top10" dxfId="118" priority="40" rank="2"/>
    <cfRule type="top10" dxfId="117" priority="41" rank="3"/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BA15">
    <cfRule type="top10" dxfId="116" priority="43" rank="1"/>
    <cfRule type="top10" dxfId="115" priority="44" rank="2"/>
    <cfRule type="top10" dxfId="114" priority="45" rank="3"/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BA16">
    <cfRule type="top10" dxfId="113" priority="47" rank="1"/>
    <cfRule type="top10" dxfId="112" priority="48" rank="2"/>
    <cfRule type="top10" dxfId="111" priority="49" rank="3"/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BA18">
    <cfRule type="top10" dxfId="110" priority="51" rank="1"/>
    <cfRule type="top10" dxfId="109" priority="52" rank="2"/>
    <cfRule type="top10" dxfId="108" priority="53" rank="3"/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BA22">
    <cfRule type="top10" dxfId="107" priority="55" rank="1"/>
    <cfRule type="top10" dxfId="106" priority="56" rank="2"/>
    <cfRule type="top10" dxfId="105" priority="57" rank="3"/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BA19">
    <cfRule type="top10" dxfId="104" priority="59" rank="1"/>
    <cfRule type="top10" dxfId="103" priority="60" rank="2"/>
    <cfRule type="top10" dxfId="102" priority="61" rank="3"/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BA20">
    <cfRule type="top10" dxfId="101" priority="63" rank="1"/>
    <cfRule type="top10" dxfId="100" priority="64" rank="2"/>
    <cfRule type="top10" dxfId="99" priority="65" rank="3"/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BA21">
    <cfRule type="top10" dxfId="98" priority="67" rank="1"/>
    <cfRule type="top10" dxfId="97" priority="68" rank="2"/>
    <cfRule type="top10" dxfId="96" priority="69" rank="3"/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BA23">
    <cfRule type="top10" dxfId="95" priority="71" rank="1"/>
    <cfRule type="top10" dxfId="94" priority="72" rank="2"/>
    <cfRule type="top10" dxfId="93" priority="73" rank="3"/>
    <cfRule type="colorScale" priority="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BA24">
    <cfRule type="top10" dxfId="92" priority="75" rank="1"/>
    <cfRule type="top10" dxfId="91" priority="76" rank="2"/>
    <cfRule type="top10" dxfId="90" priority="77" rank="3"/>
    <cfRule type="colorScale" priority="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BA25">
    <cfRule type="top10" dxfId="89" priority="79" rank="1"/>
    <cfRule type="top10" dxfId="88" priority="80" rank="2"/>
    <cfRule type="top10" dxfId="87" priority="81" rank="3"/>
    <cfRule type="colorScale" priority="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BA26">
    <cfRule type="top10" dxfId="86" priority="83" rank="1"/>
    <cfRule type="top10" dxfId="85" priority="84" rank="2"/>
    <cfRule type="top10" dxfId="84" priority="85" rank="3"/>
    <cfRule type="colorScale" priority="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BA28">
    <cfRule type="top10" dxfId="83" priority="87" rank="1"/>
    <cfRule type="top10" dxfId="82" priority="88" rank="2"/>
    <cfRule type="top10" dxfId="81" priority="89" rank="3"/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BA32">
    <cfRule type="top10" dxfId="80" priority="91" rank="1"/>
    <cfRule type="top10" dxfId="79" priority="92" rank="2"/>
    <cfRule type="top10" dxfId="78" priority="93" rank="3"/>
    <cfRule type="colorScale" priority="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BA29">
    <cfRule type="top10" dxfId="77" priority="95" rank="1"/>
    <cfRule type="top10" dxfId="76" priority="96" rank="2"/>
    <cfRule type="top10" dxfId="75" priority="97" rank="3"/>
    <cfRule type="colorScale" priority="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BA30">
    <cfRule type="top10" dxfId="74" priority="99" rank="1"/>
    <cfRule type="top10" dxfId="73" priority="100" rank="2"/>
    <cfRule type="top10" dxfId="72" priority="101" rank="3"/>
    <cfRule type="colorScale" priority="1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BA31">
    <cfRule type="top10" dxfId="71" priority="103" rank="1"/>
    <cfRule type="top10" dxfId="70" priority="104" rank="2"/>
    <cfRule type="top10" dxfId="69" priority="105" rank="3"/>
    <cfRule type="colorScale" priority="1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BA33">
    <cfRule type="top10" dxfId="68" priority="107" rank="1"/>
    <cfRule type="top10" dxfId="67" priority="108" rank="2"/>
    <cfRule type="top10" dxfId="66" priority="109" rank="3"/>
    <cfRule type="colorScale" priority="1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BA34">
    <cfRule type="top10" dxfId="65" priority="111" rank="1"/>
    <cfRule type="top10" dxfId="64" priority="112" rank="2"/>
    <cfRule type="top10" dxfId="63" priority="113" rank="3"/>
    <cfRule type="colorScale" priority="1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BA35">
    <cfRule type="top10" dxfId="62" priority="115" rank="1"/>
    <cfRule type="top10" dxfId="61" priority="116" rank="2"/>
    <cfRule type="top10" dxfId="60" priority="117" rank="3"/>
    <cfRule type="colorScale" priority="1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BA36">
    <cfRule type="top10" dxfId="59" priority="119" rank="1"/>
    <cfRule type="top10" dxfId="58" priority="120" rank="2"/>
    <cfRule type="top10" dxfId="57" priority="121" rank="3"/>
    <cfRule type="colorScale" priority="1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BA38">
    <cfRule type="top10" dxfId="56" priority="123" rank="1"/>
    <cfRule type="top10" dxfId="55" priority="124" rank="2"/>
    <cfRule type="top10" dxfId="54" priority="125" rank="3"/>
    <cfRule type="colorScale" priority="1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BA42">
    <cfRule type="top10" dxfId="53" priority="127" rank="1"/>
    <cfRule type="top10" dxfId="52" priority="128" rank="2"/>
    <cfRule type="top10" dxfId="51" priority="129" rank="3"/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BA39">
    <cfRule type="top10" dxfId="50" priority="131" rank="1"/>
    <cfRule type="top10" dxfId="49" priority="132" rank="2"/>
    <cfRule type="top10" dxfId="48" priority="133" rank="3"/>
    <cfRule type="colorScale" priority="1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BA40">
    <cfRule type="top10" dxfId="47" priority="135" rank="1"/>
    <cfRule type="top10" dxfId="46" priority="136" rank="2"/>
    <cfRule type="top10" dxfId="45" priority="137" rank="3"/>
    <cfRule type="colorScale" priority="1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BA41">
    <cfRule type="top10" dxfId="44" priority="139" rank="1"/>
    <cfRule type="top10" dxfId="43" priority="140" rank="2"/>
    <cfRule type="top10" dxfId="42" priority="141" rank="3"/>
    <cfRule type="colorScale" priority="1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BA43">
    <cfRule type="top10" dxfId="41" priority="143" rank="1"/>
    <cfRule type="top10" dxfId="40" priority="144" rank="2"/>
    <cfRule type="top10" dxfId="39" priority="145" rank="3"/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BA44">
    <cfRule type="top10" dxfId="38" priority="147" rank="1"/>
    <cfRule type="top10" dxfId="37" priority="148" rank="2"/>
    <cfRule type="top10" dxfId="36" priority="149" rank="3"/>
    <cfRule type="colorScale" priority="1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BA45">
    <cfRule type="top10" dxfId="35" priority="151" rank="1"/>
    <cfRule type="top10" dxfId="34" priority="152" rank="2"/>
    <cfRule type="top10" dxfId="33" priority="153" rank="3"/>
    <cfRule type="colorScale" priority="1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BA46">
    <cfRule type="top10" dxfId="32" priority="155" rank="1"/>
    <cfRule type="top10" dxfId="31" priority="156" rank="2"/>
    <cfRule type="top10" dxfId="30" priority="157" rank="3"/>
    <cfRule type="colorScale" priority="1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8:BA48">
    <cfRule type="top10" dxfId="29" priority="159" rank="1"/>
    <cfRule type="top10" dxfId="28" priority="160" rank="2"/>
    <cfRule type="top10" dxfId="27" priority="161" rank="3"/>
    <cfRule type="colorScale" priority="1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2:BA52">
    <cfRule type="top10" dxfId="26" priority="163" rank="1"/>
    <cfRule type="top10" dxfId="25" priority="164" rank="2"/>
    <cfRule type="top10" dxfId="24" priority="165" rank="3"/>
    <cfRule type="colorScale" priority="1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9:BA49">
    <cfRule type="top10" dxfId="23" priority="167" rank="1"/>
    <cfRule type="top10" dxfId="22" priority="168" rank="2"/>
    <cfRule type="top10" dxfId="21" priority="169" rank="3"/>
    <cfRule type="colorScale" priority="1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0:BA50">
    <cfRule type="top10" dxfId="20" priority="171" rank="1"/>
    <cfRule type="top10" dxfId="19" priority="172" rank="2"/>
    <cfRule type="top10" dxfId="18" priority="173" rank="3"/>
    <cfRule type="colorScale" priority="1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1:BA51">
    <cfRule type="top10" dxfId="17" priority="175" rank="1"/>
    <cfRule type="top10" dxfId="16" priority="176" rank="2"/>
    <cfRule type="top10" dxfId="15" priority="177" rank="3"/>
    <cfRule type="colorScale" priority="1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3:BA53">
    <cfRule type="top10" dxfId="14" priority="179" rank="1"/>
    <cfRule type="top10" dxfId="13" priority="180" rank="2"/>
    <cfRule type="top10" dxfId="12" priority="181" rank="3"/>
    <cfRule type="colorScale" priority="1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4:BA54">
    <cfRule type="top10" dxfId="11" priority="183" rank="1"/>
    <cfRule type="top10" dxfId="10" priority="184" rank="2"/>
    <cfRule type="top10" dxfId="9" priority="185" rank="3"/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5:BA55">
    <cfRule type="top10" dxfId="8" priority="187" rank="1"/>
    <cfRule type="top10" dxfId="7" priority="188" rank="2"/>
    <cfRule type="top10" dxfId="6" priority="189" rank="3"/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56:BA56">
    <cfRule type="top10" dxfId="5" priority="191" rank="1"/>
    <cfRule type="top10" dxfId="4" priority="192" rank="2"/>
    <cfRule type="top10" dxfId="3" priority="193" rank="3"/>
    <cfRule type="colorScale" priority="1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C18:BE26">
    <cfRule type="containsText" dxfId="2" priority="1" operator="containsText" text="EPW">
      <formula>NOT(ISERROR(SEARCH("EPW",BC18)))</formula>
    </cfRule>
    <cfRule type="containsText" dxfId="1" priority="2" operator="containsText" text="MIOA">
      <formula>NOT(ISERROR(SEARCH("MIOA",BC18)))</formula>
    </cfRule>
    <cfRule type="containsText" dxfId="0" priority="3" operator="containsText" text="DAG">
      <formula>NOT(ISERROR(SEARCH("DAG",BC18)))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Introduction</vt:lpstr>
      <vt:lpstr>profit_d (ic)</vt:lpstr>
      <vt:lpstr>profit_d (wc)</vt:lpstr>
      <vt:lpstr>profit_dp (ic)</vt:lpstr>
      <vt:lpstr>profit_dp (wc)</vt:lpstr>
      <vt:lpstr>profit_p (ic)</vt:lpstr>
      <vt:lpstr>profit_p (wc)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chunchen fang</dc:creator>
  <cp:lastModifiedBy>chunchen fang</cp:lastModifiedBy>
  <dcterms:created xsi:type="dcterms:W3CDTF">2018-12-03T19:15:08Z</dcterms:created>
  <dcterms:modified xsi:type="dcterms:W3CDTF">2019-11-24T16:04:54Z</dcterms:modified>
</cp:coreProperties>
</file>