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ajimmazidi/Documents/University/Year3/SOFT354/"/>
    </mc:Choice>
  </mc:AlternateContent>
  <bookViews>
    <workbookView xWindow="0" yWindow="0" windowWidth="33600" windowHeight="21000" tabRatio="500" activeTab="1"/>
  </bookViews>
  <sheets>
    <sheet name="CUDA" sheetId="1" r:id="rId1"/>
    <sheet name="MPI" sheetId="2" r:id="rId2"/>
    <sheet name="comparis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3" l="1"/>
  <c r="T6" i="3"/>
  <c r="T5" i="3"/>
  <c r="T4" i="3"/>
  <c r="T3" i="3"/>
  <c r="S7" i="3"/>
  <c r="S6" i="3"/>
  <c r="S5" i="3"/>
  <c r="S4" i="3"/>
  <c r="S3" i="3"/>
  <c r="L3" i="3"/>
  <c r="L4" i="3"/>
  <c r="L5" i="3"/>
  <c r="L6" i="3"/>
  <c r="L7" i="3"/>
  <c r="L8" i="3"/>
  <c r="L2" i="3"/>
  <c r="F2" i="3"/>
  <c r="F3" i="3"/>
  <c r="D4" i="3"/>
  <c r="F4" i="3"/>
  <c r="D5" i="3"/>
  <c r="F5" i="3"/>
  <c r="D6" i="3"/>
  <c r="F6" i="3"/>
  <c r="E6" i="3"/>
  <c r="C6" i="3"/>
  <c r="E5" i="3"/>
  <c r="C5" i="3"/>
  <c r="E4" i="3"/>
  <c r="C4" i="3"/>
  <c r="E3" i="3"/>
  <c r="C3" i="3"/>
  <c r="E2" i="3"/>
  <c r="C2" i="3"/>
  <c r="D3" i="3"/>
  <c r="D2" i="3"/>
  <c r="B2" i="3"/>
  <c r="B3" i="3"/>
  <c r="B4" i="3"/>
  <c r="B5" i="3"/>
  <c r="B6" i="3"/>
  <c r="M35" i="2"/>
  <c r="M33" i="2"/>
  <c r="M32" i="2"/>
  <c r="M31" i="2"/>
  <c r="M34" i="2"/>
  <c r="B32" i="2"/>
  <c r="B33" i="2"/>
  <c r="B34" i="2"/>
  <c r="B35" i="2"/>
  <c r="B31" i="2"/>
  <c r="B32" i="1"/>
  <c r="B31" i="1"/>
  <c r="B33" i="1"/>
  <c r="B34" i="1"/>
  <c r="B30" i="1"/>
</calcChain>
</file>

<file path=xl/sharedStrings.xml><?xml version="1.0" encoding="utf-8"?>
<sst xmlns="http://schemas.openxmlformats.org/spreadsheetml/2006/main" count="215" uniqueCount="54">
  <si>
    <t xml:space="preserve">image size </t>
  </si>
  <si>
    <t>grid size</t>
  </si>
  <si>
    <t xml:space="preserve">Thread block size </t>
  </si>
  <si>
    <t>Time (ms)</t>
  </si>
  <si>
    <t>3328x4096</t>
  </si>
  <si>
    <t>16x16x1</t>
  </si>
  <si>
    <t>32x32x1</t>
  </si>
  <si>
    <t>8x8x1</t>
  </si>
  <si>
    <t>4x4x1</t>
  </si>
  <si>
    <t>2x2x1</t>
  </si>
  <si>
    <t>104x128</t>
  </si>
  <si>
    <t>416x512</t>
  </si>
  <si>
    <t>208x256</t>
  </si>
  <si>
    <t>832x1023</t>
  </si>
  <si>
    <t>1664x2046</t>
  </si>
  <si>
    <t>2662x3277</t>
  </si>
  <si>
    <t>1997x2458</t>
  </si>
  <si>
    <t>799x983</t>
  </si>
  <si>
    <t>144x177</t>
  </si>
  <si>
    <t>No. Processes</t>
  </si>
  <si>
    <t>kernel size</t>
  </si>
  <si>
    <t>83x103</t>
  </si>
  <si>
    <t>166x205</t>
  </si>
  <si>
    <t>333x410</t>
  </si>
  <si>
    <t>666x820</t>
  </si>
  <si>
    <t>1331x1639</t>
  </si>
  <si>
    <t>63x77</t>
  </si>
  <si>
    <t>125x154</t>
  </si>
  <si>
    <t>250x308</t>
  </si>
  <si>
    <t>500x615</t>
  </si>
  <si>
    <t>999x1229</t>
  </si>
  <si>
    <t>25x31</t>
  </si>
  <si>
    <t>50x62</t>
  </si>
  <si>
    <t>100x123</t>
  </si>
  <si>
    <t>200x246</t>
  </si>
  <si>
    <t>400x492</t>
  </si>
  <si>
    <t>5x6</t>
  </si>
  <si>
    <t>9x12</t>
  </si>
  <si>
    <t>18x23</t>
  </si>
  <si>
    <t>36x45</t>
  </si>
  <si>
    <t>72x89</t>
  </si>
  <si>
    <t>Average time for number of thread blocks</t>
  </si>
  <si>
    <t>Average time for number of processes</t>
  </si>
  <si>
    <t>No. processes</t>
  </si>
  <si>
    <t>Average time for image size</t>
  </si>
  <si>
    <t>Image size</t>
  </si>
  <si>
    <t>Best CUDA time</t>
  </si>
  <si>
    <t>Best MPI time</t>
  </si>
  <si>
    <t>Average CUDA time</t>
  </si>
  <si>
    <t>Average MPI time</t>
  </si>
  <si>
    <t>CUDA % faster</t>
  </si>
  <si>
    <t>MPI Time (ms)</t>
  </si>
  <si>
    <t>CUDA Time (ms)</t>
  </si>
  <si>
    <t>Kernel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</si>
</sst>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6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Effect of kernel size on time taken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9005010737294"/>
          <c:y val="0.131238225872262"/>
          <c:w val="0.889073490813648"/>
          <c:h val="0.70663870700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CUDA!$K$1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CUDA!$J$2:$J$8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11.0</c:v>
                </c:pt>
                <c:pt idx="5">
                  <c:v>13.0</c:v>
                </c:pt>
                <c:pt idx="6">
                  <c:v>15.0</c:v>
                </c:pt>
              </c:numCache>
            </c:numRef>
          </c:xVal>
          <c:yVal>
            <c:numRef>
              <c:f>CUDA!$K$2:$K$8</c:f>
              <c:numCache>
                <c:formatCode>General</c:formatCode>
                <c:ptCount val="7"/>
                <c:pt idx="0">
                  <c:v>20.0</c:v>
                </c:pt>
                <c:pt idx="1">
                  <c:v>29.0</c:v>
                </c:pt>
                <c:pt idx="2">
                  <c:v>42.0</c:v>
                </c:pt>
                <c:pt idx="3">
                  <c:v>62.0</c:v>
                </c:pt>
                <c:pt idx="4">
                  <c:v>87.0</c:v>
                </c:pt>
                <c:pt idx="5">
                  <c:v>117.0</c:v>
                </c:pt>
                <c:pt idx="6">
                  <c:v>152.0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79280"/>
        <c:axId val="1132098640"/>
      </c:scatterChart>
      <c:valAx>
        <c:axId val="11498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 size</a:t>
                </a:r>
                <a:r>
                  <a:rPr lang="en-US" baseline="0"/>
                  <a:t> (pixels)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182891911238"/>
              <c:y val="0.897668536941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98640"/>
        <c:crosses val="autoZero"/>
        <c:crossBetween val="midCat"/>
      </c:valAx>
      <c:valAx>
        <c:axId val="11320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00856798080034516"/>
              <c:y val="0.42026494261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taken for number of threads per block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CUDA!$B$29</c:f>
              <c:strCache>
                <c:ptCount val="1"/>
                <c:pt idx="0">
                  <c:v>Time (ms)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CUDA!$A$30:$A$34</c:f>
              <c:strCache>
                <c:ptCount val="5"/>
                <c:pt idx="0">
                  <c:v>32x32x1</c:v>
                </c:pt>
                <c:pt idx="1">
                  <c:v>16x16x1</c:v>
                </c:pt>
                <c:pt idx="2">
                  <c:v>8x8x1</c:v>
                </c:pt>
                <c:pt idx="3">
                  <c:v>4x4x1</c:v>
                </c:pt>
                <c:pt idx="4">
                  <c:v>2x2x1</c:v>
                </c:pt>
              </c:strCache>
            </c:strRef>
          </c:cat>
          <c:val>
            <c:numRef>
              <c:f>CUDA!$B$30:$B$34</c:f>
              <c:numCache>
                <c:formatCode>General</c:formatCode>
                <c:ptCount val="5"/>
                <c:pt idx="0">
                  <c:v>48.6</c:v>
                </c:pt>
                <c:pt idx="1">
                  <c:v>48.0</c:v>
                </c:pt>
                <c:pt idx="2">
                  <c:v>78.4</c:v>
                </c:pt>
                <c:pt idx="3">
                  <c:v>246.2</c:v>
                </c:pt>
                <c:pt idx="4">
                  <c:v>875.8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639792"/>
        <c:axId val="1151440112"/>
      </c:lineChart>
      <c:catAx>
        <c:axId val="11516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40112"/>
        <c:crosses val="autoZero"/>
        <c:auto val="1"/>
        <c:lblAlgn val="ctr"/>
        <c:lblOffset val="100"/>
        <c:noMultiLvlLbl val="0"/>
      </c:catAx>
      <c:valAx>
        <c:axId val="11514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grid size on time taken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3031496062992"/>
          <c:y val="0.199490740740741"/>
          <c:w val="0.87058573928259"/>
          <c:h val="0.5639665354330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CUDA!$W$2:$W$26</c:f>
              <c:strCache>
                <c:ptCount val="25"/>
                <c:pt idx="0">
                  <c:v>5x6</c:v>
                </c:pt>
                <c:pt idx="1">
                  <c:v>9x12</c:v>
                </c:pt>
                <c:pt idx="2">
                  <c:v>18x23</c:v>
                </c:pt>
                <c:pt idx="3">
                  <c:v>25x31</c:v>
                </c:pt>
                <c:pt idx="4">
                  <c:v>36x45</c:v>
                </c:pt>
                <c:pt idx="5">
                  <c:v>50x62</c:v>
                </c:pt>
                <c:pt idx="6">
                  <c:v>63x77</c:v>
                </c:pt>
                <c:pt idx="7">
                  <c:v>72x89</c:v>
                </c:pt>
                <c:pt idx="8">
                  <c:v>83x103</c:v>
                </c:pt>
                <c:pt idx="9">
                  <c:v>100x123</c:v>
                </c:pt>
                <c:pt idx="10">
                  <c:v>104x128</c:v>
                </c:pt>
                <c:pt idx="11">
                  <c:v>125x154</c:v>
                </c:pt>
                <c:pt idx="12">
                  <c:v>166x205</c:v>
                </c:pt>
                <c:pt idx="13">
                  <c:v>200x246</c:v>
                </c:pt>
                <c:pt idx="14">
                  <c:v>208x256</c:v>
                </c:pt>
                <c:pt idx="15">
                  <c:v>250x308</c:v>
                </c:pt>
                <c:pt idx="16">
                  <c:v>333x410</c:v>
                </c:pt>
                <c:pt idx="17">
                  <c:v>400x492</c:v>
                </c:pt>
                <c:pt idx="18">
                  <c:v>416x512</c:v>
                </c:pt>
                <c:pt idx="19">
                  <c:v>500x615</c:v>
                </c:pt>
                <c:pt idx="20">
                  <c:v>666x820</c:v>
                </c:pt>
                <c:pt idx="21">
                  <c:v>832x1023</c:v>
                </c:pt>
                <c:pt idx="22">
                  <c:v>999x1229</c:v>
                </c:pt>
                <c:pt idx="23">
                  <c:v>1331x1639</c:v>
                </c:pt>
                <c:pt idx="24">
                  <c:v>1664x2046</c:v>
                </c:pt>
              </c:strCache>
            </c:strRef>
          </c:cat>
          <c:val>
            <c:numRef>
              <c:f>CUDA!$X$2:$X$26</c:f>
              <c:numCache>
                <c:formatCode>General</c:formatCode>
                <c:ptCount val="2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9.0</c:v>
                </c:pt>
                <c:pt idx="4">
                  <c:v>2.0</c:v>
                </c:pt>
                <c:pt idx="5">
                  <c:v>8.0</c:v>
                </c:pt>
                <c:pt idx="6">
                  <c:v>42.0</c:v>
                </c:pt>
                <c:pt idx="7">
                  <c:v>5.0</c:v>
                </c:pt>
                <c:pt idx="8">
                  <c:v>75.0</c:v>
                </c:pt>
                <c:pt idx="9">
                  <c:v>12.0</c:v>
                </c:pt>
                <c:pt idx="10">
                  <c:v>115.0</c:v>
                </c:pt>
                <c:pt idx="11">
                  <c:v>42.0</c:v>
                </c:pt>
                <c:pt idx="12">
                  <c:v>74.0</c:v>
                </c:pt>
                <c:pt idx="13">
                  <c:v>38.0</c:v>
                </c:pt>
                <c:pt idx="14">
                  <c:v>114.0</c:v>
                </c:pt>
                <c:pt idx="15">
                  <c:v>69.0</c:v>
                </c:pt>
                <c:pt idx="16">
                  <c:v>121.0</c:v>
                </c:pt>
                <c:pt idx="17">
                  <c:v>134.0</c:v>
                </c:pt>
                <c:pt idx="18">
                  <c:v>188.0</c:v>
                </c:pt>
                <c:pt idx="19">
                  <c:v>223.0</c:v>
                </c:pt>
                <c:pt idx="20">
                  <c:v>388.0</c:v>
                </c:pt>
                <c:pt idx="21">
                  <c:v>580.0</c:v>
                </c:pt>
                <c:pt idx="22">
                  <c:v>768.0</c:v>
                </c:pt>
                <c:pt idx="23">
                  <c:v>1362.0</c:v>
                </c:pt>
                <c:pt idx="24">
                  <c:v>2110.0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500080"/>
        <c:axId val="1131503584"/>
      </c:lineChart>
      <c:catAx>
        <c:axId val="11295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03584"/>
        <c:crosses val="autoZero"/>
        <c:auto val="1"/>
        <c:lblAlgn val="ctr"/>
        <c:lblOffset val="100"/>
        <c:noMultiLvlLbl val="0"/>
      </c:catAx>
      <c:valAx>
        <c:axId val="11315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Effect of kernel size on time taken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900469205048"/>
          <c:y val="0.136786178426726"/>
          <c:w val="0.889073490813648"/>
          <c:h val="0.706638707003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MPI!$I$2:$I$8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11.0</c:v>
                </c:pt>
                <c:pt idx="5">
                  <c:v>13.0</c:v>
                </c:pt>
                <c:pt idx="6">
                  <c:v>15.0</c:v>
                </c:pt>
              </c:numCache>
            </c:numRef>
          </c:xVal>
          <c:yVal>
            <c:numRef>
              <c:f>MPI!$J$2:$J$8</c:f>
              <c:numCache>
                <c:formatCode>General</c:formatCode>
                <c:ptCount val="7"/>
                <c:pt idx="0">
                  <c:v>151.0</c:v>
                </c:pt>
                <c:pt idx="1">
                  <c:v>539.0</c:v>
                </c:pt>
                <c:pt idx="2">
                  <c:v>1156.0</c:v>
                </c:pt>
                <c:pt idx="3">
                  <c:v>2060.0</c:v>
                </c:pt>
                <c:pt idx="4">
                  <c:v>3142.0</c:v>
                </c:pt>
                <c:pt idx="5">
                  <c:v>4570.0</c:v>
                </c:pt>
                <c:pt idx="6">
                  <c:v>6188.0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91600"/>
        <c:axId val="1130882464"/>
      </c:scatterChart>
      <c:valAx>
        <c:axId val="11306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 size</a:t>
                </a:r>
                <a:r>
                  <a:rPr lang="en-US" baseline="0"/>
                  <a:t> (pixels)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182891911238"/>
              <c:y val="0.897668536941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82464"/>
        <c:crosses val="autoZero"/>
        <c:crossBetween val="midCat"/>
      </c:valAx>
      <c:valAx>
        <c:axId val="11308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00856798080034516"/>
              <c:y val="0.42026494261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time taken for number of proccesses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2044759574956"/>
          <c:y val="0.0376647834274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MPI!$B$30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MPI!$A$31:$A$35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xVal>
          <c:yVal>
            <c:numRef>
              <c:f>MPI!$B$31:$B$35</c:f>
              <c:numCache>
                <c:formatCode>General</c:formatCode>
                <c:ptCount val="5"/>
                <c:pt idx="0">
                  <c:v>1739.2</c:v>
                </c:pt>
                <c:pt idx="1">
                  <c:v>1323.6</c:v>
                </c:pt>
                <c:pt idx="2">
                  <c:v>1378.2</c:v>
                </c:pt>
                <c:pt idx="3">
                  <c:v>1394.8</c:v>
                </c:pt>
                <c:pt idx="4">
                  <c:v>1402.0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18480"/>
        <c:axId val="1152289344"/>
      </c:scatterChart>
      <c:valAx>
        <c:axId val="11914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Proccesses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89344"/>
        <c:crosses val="autoZero"/>
        <c:crossBetween val="midCat"/>
      </c:valAx>
      <c:valAx>
        <c:axId val="11522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MPI!$L$31:$L$35</c:f>
              <c:strCache>
                <c:ptCount val="5"/>
                <c:pt idx="0">
                  <c:v>3328x4096</c:v>
                </c:pt>
                <c:pt idx="1">
                  <c:v>2662x3277</c:v>
                </c:pt>
                <c:pt idx="2">
                  <c:v>1997x2458</c:v>
                </c:pt>
                <c:pt idx="3">
                  <c:v>799x983</c:v>
                </c:pt>
                <c:pt idx="4">
                  <c:v>144x177</c:v>
                </c:pt>
              </c:strCache>
            </c:strRef>
          </c:cat>
          <c:val>
            <c:numRef>
              <c:f>MPI!$M$31:$M$35</c:f>
              <c:numCache>
                <c:formatCode>General</c:formatCode>
                <c:ptCount val="5"/>
                <c:pt idx="0">
                  <c:v>3502.8</c:v>
                </c:pt>
                <c:pt idx="1">
                  <c:v>2245.8</c:v>
                </c:pt>
                <c:pt idx="2">
                  <c:v>1276.4</c:v>
                </c:pt>
                <c:pt idx="3">
                  <c:v>203.8</c:v>
                </c:pt>
                <c:pt idx="4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18288"/>
        <c:axId val="1097738880"/>
      </c:lineChart>
      <c:catAx>
        <c:axId val="11515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</a:t>
                </a:r>
                <a:r>
                  <a:rPr lang="en-US" baseline="0"/>
                  <a:t> (pixels)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38880"/>
        <c:crosses val="autoZero"/>
        <c:auto val="1"/>
        <c:lblAlgn val="ctr"/>
        <c:lblOffset val="100"/>
        <c:noMultiLvlLbl val="0"/>
      </c:catAx>
      <c:valAx>
        <c:axId val="1097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performance</a:t>
            </a:r>
            <a:r>
              <a:rPr lang="en-US" baseline="0"/>
              <a:t> for each image size in CUDA and MPI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comparison!$D$1</c:f>
              <c:strCache>
                <c:ptCount val="1"/>
                <c:pt idx="0">
                  <c:v>Best CUDA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comparison!$A$2:$A$6</c:f>
              <c:strCache>
                <c:ptCount val="5"/>
                <c:pt idx="0">
                  <c:v>3328x4096</c:v>
                </c:pt>
                <c:pt idx="1">
                  <c:v>2662x3277</c:v>
                </c:pt>
                <c:pt idx="2">
                  <c:v>1997x2458</c:v>
                </c:pt>
                <c:pt idx="3">
                  <c:v>799x983</c:v>
                </c:pt>
                <c:pt idx="4">
                  <c:v>144x177</c:v>
                </c:pt>
              </c:strCache>
            </c:strRef>
          </c:cat>
          <c:val>
            <c:numRef>
              <c:f>comparison!$D$2:$D$6</c:f>
              <c:numCache>
                <c:formatCode>General</c:formatCode>
                <c:ptCount val="5"/>
                <c:pt idx="0">
                  <c:v>114.0</c:v>
                </c:pt>
                <c:pt idx="1">
                  <c:v>74.0</c:v>
                </c:pt>
                <c:pt idx="2">
                  <c:v>42.0</c:v>
                </c:pt>
                <c:pt idx="3">
                  <c:v>8.0</c:v>
                </c:pt>
                <c:pt idx="4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comparison!$E$1</c:f>
              <c:strCache>
                <c:ptCount val="1"/>
                <c:pt idx="0">
                  <c:v>Best MPI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comparison!$A$2:$A$6</c:f>
              <c:strCache>
                <c:ptCount val="5"/>
                <c:pt idx="0">
                  <c:v>3328x4096</c:v>
                </c:pt>
                <c:pt idx="1">
                  <c:v>2662x3277</c:v>
                </c:pt>
                <c:pt idx="2">
                  <c:v>1997x2458</c:v>
                </c:pt>
                <c:pt idx="3">
                  <c:v>799x983</c:v>
                </c:pt>
                <c:pt idx="4">
                  <c:v>144x177</c:v>
                </c:pt>
              </c:strCache>
            </c:strRef>
          </c:cat>
          <c:val>
            <c:numRef>
              <c:f>comparison!$E$2:$E$6</c:f>
              <c:numCache>
                <c:formatCode>General</c:formatCode>
                <c:ptCount val="5"/>
                <c:pt idx="0">
                  <c:v>3218.0</c:v>
                </c:pt>
                <c:pt idx="1">
                  <c:v>2054.0</c:v>
                </c:pt>
                <c:pt idx="2">
                  <c:v>1156.0</c:v>
                </c:pt>
                <c:pt idx="3">
                  <c:v>184.0</c:v>
                </c:pt>
                <c:pt idx="4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368608"/>
        <c:axId val="1192025264"/>
      </c:lineChart>
      <c:catAx>
        <c:axId val="11913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25264"/>
        <c:crosses val="autoZero"/>
        <c:auto val="1"/>
        <c:lblAlgn val="ctr"/>
        <c:lblOffset val="100"/>
        <c:noMultiLvlLbl val="0"/>
      </c:catAx>
      <c:valAx>
        <c:axId val="11920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kernel size on CUDA and MPI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comparison!$J$1</c:f>
              <c:strCache>
                <c:ptCount val="1"/>
                <c:pt idx="0">
                  <c:v>MPI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comparison!$I$2:$I$8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11.0</c:v>
                </c:pt>
                <c:pt idx="5">
                  <c:v>13.0</c:v>
                </c:pt>
                <c:pt idx="6">
                  <c:v>15.0</c:v>
                </c:pt>
              </c:numCache>
            </c:numRef>
          </c:cat>
          <c:val>
            <c:numRef>
              <c:f>comparison!$J$2:$J$8</c:f>
              <c:numCache>
                <c:formatCode>General</c:formatCode>
                <c:ptCount val="7"/>
                <c:pt idx="0">
                  <c:v>151.0</c:v>
                </c:pt>
                <c:pt idx="1">
                  <c:v>539.0</c:v>
                </c:pt>
                <c:pt idx="2">
                  <c:v>1156.0</c:v>
                </c:pt>
                <c:pt idx="3">
                  <c:v>2060.0</c:v>
                </c:pt>
                <c:pt idx="4">
                  <c:v>3142.0</c:v>
                </c:pt>
                <c:pt idx="5">
                  <c:v>4570.0</c:v>
                </c:pt>
                <c:pt idx="6">
                  <c:v>6188.0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comparison!$K$1</c:f>
              <c:strCache>
                <c:ptCount val="1"/>
                <c:pt idx="0">
                  <c:v>CUDA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comparison!$I$2:$I$8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11.0</c:v>
                </c:pt>
                <c:pt idx="5">
                  <c:v>13.0</c:v>
                </c:pt>
                <c:pt idx="6">
                  <c:v>15.0</c:v>
                </c:pt>
              </c:numCache>
            </c:numRef>
          </c:cat>
          <c:val>
            <c:numRef>
              <c:f>comparison!$K$2:$K$8</c:f>
              <c:numCache>
                <c:formatCode>General</c:formatCode>
                <c:ptCount val="7"/>
                <c:pt idx="0">
                  <c:v>20.0</c:v>
                </c:pt>
                <c:pt idx="1">
                  <c:v>29.0</c:v>
                </c:pt>
                <c:pt idx="2">
                  <c:v>42.0</c:v>
                </c:pt>
                <c:pt idx="3">
                  <c:v>62.0</c:v>
                </c:pt>
                <c:pt idx="4">
                  <c:v>87.0</c:v>
                </c:pt>
                <c:pt idx="5">
                  <c:v>117.0</c:v>
                </c:pt>
                <c:pt idx="6">
                  <c:v>152.0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910336"/>
        <c:axId val="1130679104"/>
      </c:lineChart>
      <c:catAx>
        <c:axId val="10909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79104"/>
        <c:crosses val="autoZero"/>
        <c:auto val="1"/>
        <c:lblAlgn val="ctr"/>
        <c:lblOffset val="100"/>
        <c:noMultiLvlLbl val="0"/>
      </c:catAx>
      <c:valAx>
        <c:axId val="11306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taken for image size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comparison!$S$2</c:f>
              <c:strCache>
                <c:ptCount val="1"/>
                <c:pt idx="0">
                  <c:v>MPI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comparison!$R$3:$R$7</c:f>
              <c:strCache>
                <c:ptCount val="5"/>
                <c:pt idx="0">
                  <c:v>3328x4096</c:v>
                </c:pt>
                <c:pt idx="1">
                  <c:v>2662x3277</c:v>
                </c:pt>
                <c:pt idx="2">
                  <c:v>1997x2458</c:v>
                </c:pt>
                <c:pt idx="3">
                  <c:v>799x983</c:v>
                </c:pt>
                <c:pt idx="4">
                  <c:v>144x177</c:v>
                </c:pt>
              </c:strCache>
            </c:strRef>
          </c:cat>
          <c:val>
            <c:numRef>
              <c:f>comparison!$S$3:$S$7</c:f>
              <c:numCache>
                <c:formatCode>General</c:formatCode>
                <c:ptCount val="5"/>
                <c:pt idx="0">
                  <c:v>3502.8</c:v>
                </c:pt>
                <c:pt idx="1">
                  <c:v>2245.8</c:v>
                </c:pt>
                <c:pt idx="2">
                  <c:v>1276.4</c:v>
                </c:pt>
                <c:pt idx="3">
                  <c:v>203.8</c:v>
                </c:pt>
                <c:pt idx="4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comparison!$T$2</c:f>
              <c:strCache>
                <c:ptCount val="1"/>
                <c:pt idx="0">
                  <c:v>CUDA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comparison!$R$3:$R$7</c:f>
              <c:strCache>
                <c:ptCount val="5"/>
                <c:pt idx="0">
                  <c:v>3328x4096</c:v>
                </c:pt>
                <c:pt idx="1">
                  <c:v>2662x3277</c:v>
                </c:pt>
                <c:pt idx="2">
                  <c:v>1997x2458</c:v>
                </c:pt>
                <c:pt idx="3">
                  <c:v>799x983</c:v>
                </c:pt>
                <c:pt idx="4">
                  <c:v>144x177</c:v>
                </c:pt>
              </c:strCache>
            </c:strRef>
          </c:cat>
          <c:val>
            <c:numRef>
              <c:f>comparison!$T$3:$T$7</c:f>
              <c:numCache>
                <c:formatCode>General</c:formatCode>
                <c:ptCount val="5"/>
                <c:pt idx="0">
                  <c:v>621.4</c:v>
                </c:pt>
                <c:pt idx="1">
                  <c:v>404.0</c:v>
                </c:pt>
                <c:pt idx="2">
                  <c:v>228.8</c:v>
                </c:pt>
                <c:pt idx="3">
                  <c:v>40.2</c:v>
                </c:pt>
                <c:pt idx="4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582240"/>
        <c:axId val="1197949200"/>
      </c:lineChart>
      <c:catAx>
        <c:axId val="11975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49200"/>
        <c:crosses val="autoZero"/>
        <c:auto val="1"/>
        <c:lblAlgn val="ctr"/>
        <c:lblOffset val="100"/>
        <c:noMultiLvlLbl val="0"/>
      </c:catAx>
      <c:valAx>
        <c:axId val="11979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0</xdr:row>
      <xdr:rowOff>57150</xdr:rowOff>
    </xdr:from>
    <xdr:to>
      <xdr:col>20</xdr:col>
      <xdr:colOff>622300</xdr:colOff>
      <xdr:row>22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34</xdr:row>
      <xdr:rowOff>146050</xdr:rowOff>
    </xdr:from>
    <xdr:to>
      <xdr:col>4</xdr:col>
      <xdr:colOff>673100</xdr:colOff>
      <xdr:row>52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533400</xdr:colOff>
      <xdr:row>0</xdr:row>
      <xdr:rowOff>158750</xdr:rowOff>
    </xdr:from>
    <xdr:to>
      <xdr:col>33</xdr:col>
      <xdr:colOff>127000</xdr:colOff>
      <xdr:row>22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0</xdr:row>
      <xdr:rowOff>114300</xdr:rowOff>
    </xdr:from>
    <xdr:to>
      <xdr:col>19</xdr:col>
      <xdr:colOff>25400</xdr:colOff>
      <xdr:row>19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711200</xdr:colOff>
      <xdr:row>27</xdr:row>
      <xdr:rowOff>184150</xdr:rowOff>
    </xdr:from>
    <xdr:to>
      <xdr:col>10</xdr:col>
      <xdr:colOff>279400</xdr:colOff>
      <xdr:row>46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</xdr:colOff>
      <xdr:row>27</xdr:row>
      <xdr:rowOff>158750</xdr:rowOff>
    </xdr:from>
    <xdr:to>
      <xdr:col>21</xdr:col>
      <xdr:colOff>469900</xdr:colOff>
      <xdr:row>44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9</xdr:row>
      <xdr:rowOff>6350</xdr:rowOff>
    </xdr:from>
    <xdr:to>
      <xdr:col>6</xdr:col>
      <xdr:colOff>101600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9</xdr:row>
      <xdr:rowOff>133350</xdr:rowOff>
    </xdr:from>
    <xdr:to>
      <xdr:col>15</xdr:col>
      <xdr:colOff>406400</xdr:colOff>
      <xdr:row>32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9</xdr:row>
      <xdr:rowOff>133350</xdr:rowOff>
    </xdr:from>
    <xdr:to>
      <xdr:col>23</xdr:col>
      <xdr:colOff>584200</xdr:colOff>
      <xdr:row>32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P1" workbookViewId="0">
      <selection activeCell="I44" sqref="I44"/>
    </sheetView>
  </sheetViews>
  <sheetFormatPr baseColWidth="10" defaultRowHeight="16" x14ac:dyDescent="0.2"/>
  <cols>
    <col min="1" max="1" width="18.6640625" customWidth="1"/>
    <col min="2" max="2" width="16" customWidth="1"/>
    <col min="3" max="3" width="17.1640625" customWidth="1"/>
    <col min="4" max="4" width="14.83203125" customWidth="1"/>
    <col min="9" max="9" width="15.5" bestFit="1" customWidth="1"/>
  </cols>
  <sheetData>
    <row r="1" spans="1:24" x14ac:dyDescent="0.2">
      <c r="A1" s="14" t="s">
        <v>0</v>
      </c>
      <c r="B1" s="15" t="s">
        <v>1</v>
      </c>
      <c r="C1" s="15" t="s">
        <v>2</v>
      </c>
      <c r="D1" s="16" t="s">
        <v>3</v>
      </c>
      <c r="G1" s="1" t="s">
        <v>0</v>
      </c>
      <c r="H1" t="s">
        <v>1</v>
      </c>
      <c r="I1" t="s">
        <v>2</v>
      </c>
      <c r="J1" s="1" t="s">
        <v>20</v>
      </c>
      <c r="K1" s="1" t="s">
        <v>3</v>
      </c>
      <c r="W1" t="s">
        <v>1</v>
      </c>
      <c r="X1" t="s">
        <v>3</v>
      </c>
    </row>
    <row r="2" spans="1:24" x14ac:dyDescent="0.2">
      <c r="A2" s="3" t="s">
        <v>4</v>
      </c>
      <c r="B2" s="4" t="s">
        <v>10</v>
      </c>
      <c r="C2" s="4" t="s">
        <v>6</v>
      </c>
      <c r="D2" s="5">
        <v>115</v>
      </c>
      <c r="G2" s="1" t="s">
        <v>16</v>
      </c>
      <c r="H2" t="s">
        <v>26</v>
      </c>
      <c r="I2" s="1" t="s">
        <v>6</v>
      </c>
      <c r="J2" s="1">
        <v>3</v>
      </c>
      <c r="K2" s="1">
        <v>20</v>
      </c>
      <c r="W2" t="s">
        <v>36</v>
      </c>
      <c r="X2">
        <v>2</v>
      </c>
    </row>
    <row r="3" spans="1:24" x14ac:dyDescent="0.2">
      <c r="A3" s="6" t="s">
        <v>4</v>
      </c>
      <c r="B3" s="7" t="s">
        <v>12</v>
      </c>
      <c r="C3" s="7" t="s">
        <v>5</v>
      </c>
      <c r="D3" s="8">
        <v>114</v>
      </c>
      <c r="G3" s="1" t="s">
        <v>16</v>
      </c>
      <c r="H3" t="s">
        <v>26</v>
      </c>
      <c r="I3" s="1" t="s">
        <v>6</v>
      </c>
      <c r="J3" s="1">
        <v>5</v>
      </c>
      <c r="K3" s="1">
        <v>29</v>
      </c>
      <c r="W3" t="s">
        <v>37</v>
      </c>
      <c r="X3">
        <v>2</v>
      </c>
    </row>
    <row r="4" spans="1:24" x14ac:dyDescent="0.2">
      <c r="A4" s="6" t="s">
        <v>4</v>
      </c>
      <c r="B4" s="7" t="s">
        <v>11</v>
      </c>
      <c r="C4" s="7" t="s">
        <v>7</v>
      </c>
      <c r="D4" s="8">
        <v>188</v>
      </c>
      <c r="G4" s="1" t="s">
        <v>16</v>
      </c>
      <c r="H4" t="s">
        <v>26</v>
      </c>
      <c r="I4" s="1" t="s">
        <v>6</v>
      </c>
      <c r="J4" s="1">
        <v>7</v>
      </c>
      <c r="K4" s="1">
        <v>42</v>
      </c>
      <c r="W4" t="s">
        <v>38</v>
      </c>
      <c r="X4">
        <v>2</v>
      </c>
    </row>
    <row r="5" spans="1:24" x14ac:dyDescent="0.2">
      <c r="A5" s="6" t="s">
        <v>4</v>
      </c>
      <c r="B5" s="7" t="s">
        <v>13</v>
      </c>
      <c r="C5" s="7" t="s">
        <v>8</v>
      </c>
      <c r="D5" s="8">
        <v>580</v>
      </c>
      <c r="G5" s="1" t="s">
        <v>16</v>
      </c>
      <c r="H5" t="s">
        <v>26</v>
      </c>
      <c r="I5" s="1" t="s">
        <v>6</v>
      </c>
      <c r="J5" s="1">
        <v>9</v>
      </c>
      <c r="K5" s="1">
        <v>62</v>
      </c>
      <c r="W5" t="s">
        <v>31</v>
      </c>
      <c r="X5">
        <v>9</v>
      </c>
    </row>
    <row r="6" spans="1:24" x14ac:dyDescent="0.2">
      <c r="A6" s="9" t="s">
        <v>4</v>
      </c>
      <c r="B6" s="10" t="s">
        <v>14</v>
      </c>
      <c r="C6" s="10" t="s">
        <v>9</v>
      </c>
      <c r="D6" s="11">
        <v>2110</v>
      </c>
      <c r="G6" s="1" t="s">
        <v>16</v>
      </c>
      <c r="H6" t="s">
        <v>26</v>
      </c>
      <c r="I6" s="1" t="s">
        <v>6</v>
      </c>
      <c r="J6" s="1">
        <v>11</v>
      </c>
      <c r="K6" s="1">
        <v>87</v>
      </c>
      <c r="W6" t="s">
        <v>39</v>
      </c>
      <c r="X6">
        <v>2</v>
      </c>
    </row>
    <row r="7" spans="1:24" x14ac:dyDescent="0.2">
      <c r="A7" s="3" t="s">
        <v>15</v>
      </c>
      <c r="B7" s="4" t="s">
        <v>21</v>
      </c>
      <c r="C7" s="4" t="s">
        <v>6</v>
      </c>
      <c r="D7" s="5">
        <v>75</v>
      </c>
      <c r="G7" s="1" t="s">
        <v>16</v>
      </c>
      <c r="H7" t="s">
        <v>26</v>
      </c>
      <c r="I7" s="1" t="s">
        <v>6</v>
      </c>
      <c r="J7" s="1">
        <v>13</v>
      </c>
      <c r="K7" s="1">
        <v>117</v>
      </c>
      <c r="W7" t="s">
        <v>32</v>
      </c>
      <c r="X7">
        <v>8</v>
      </c>
    </row>
    <row r="8" spans="1:24" x14ac:dyDescent="0.2">
      <c r="A8" s="6" t="s">
        <v>15</v>
      </c>
      <c r="B8" s="7" t="s">
        <v>22</v>
      </c>
      <c r="C8" s="7" t="s">
        <v>5</v>
      </c>
      <c r="D8" s="8">
        <v>74</v>
      </c>
      <c r="G8" s="1" t="s">
        <v>16</v>
      </c>
      <c r="H8" t="s">
        <v>26</v>
      </c>
      <c r="I8" s="1" t="s">
        <v>6</v>
      </c>
      <c r="J8" s="1">
        <v>15</v>
      </c>
      <c r="K8" s="1">
        <v>152</v>
      </c>
      <c r="W8" t="s">
        <v>26</v>
      </c>
      <c r="X8">
        <v>42</v>
      </c>
    </row>
    <row r="9" spans="1:24" x14ac:dyDescent="0.2">
      <c r="A9" s="6" t="s">
        <v>15</v>
      </c>
      <c r="B9" s="7" t="s">
        <v>23</v>
      </c>
      <c r="C9" s="7" t="s">
        <v>7</v>
      </c>
      <c r="D9" s="8">
        <v>121</v>
      </c>
      <c r="W9" t="s">
        <v>40</v>
      </c>
      <c r="X9">
        <v>5</v>
      </c>
    </row>
    <row r="10" spans="1:24" x14ac:dyDescent="0.2">
      <c r="A10" s="6" t="s">
        <v>15</v>
      </c>
      <c r="B10" s="7" t="s">
        <v>24</v>
      </c>
      <c r="C10" s="7" t="s">
        <v>8</v>
      </c>
      <c r="D10" s="8">
        <v>388</v>
      </c>
      <c r="W10" t="s">
        <v>21</v>
      </c>
      <c r="X10">
        <v>75</v>
      </c>
    </row>
    <row r="11" spans="1:24" x14ac:dyDescent="0.2">
      <c r="A11" s="9" t="s">
        <v>15</v>
      </c>
      <c r="B11" s="10" t="s">
        <v>25</v>
      </c>
      <c r="C11" s="10" t="s">
        <v>9</v>
      </c>
      <c r="D11" s="11">
        <v>1362</v>
      </c>
      <c r="W11" t="s">
        <v>33</v>
      </c>
      <c r="X11">
        <v>12</v>
      </c>
    </row>
    <row r="12" spans="1:24" x14ac:dyDescent="0.2">
      <c r="A12" s="3" t="s">
        <v>16</v>
      </c>
      <c r="B12" s="4" t="s">
        <v>26</v>
      </c>
      <c r="C12" s="4" t="s">
        <v>6</v>
      </c>
      <c r="D12" s="5">
        <v>42</v>
      </c>
      <c r="W12" t="s">
        <v>10</v>
      </c>
      <c r="X12">
        <v>115</v>
      </c>
    </row>
    <row r="13" spans="1:24" x14ac:dyDescent="0.2">
      <c r="A13" s="12" t="s">
        <v>16</v>
      </c>
      <c r="B13" s="7" t="s">
        <v>27</v>
      </c>
      <c r="C13" s="7" t="s">
        <v>5</v>
      </c>
      <c r="D13" s="8">
        <v>42</v>
      </c>
      <c r="W13" t="s">
        <v>27</v>
      </c>
      <c r="X13">
        <v>42</v>
      </c>
    </row>
    <row r="14" spans="1:24" x14ac:dyDescent="0.2">
      <c r="A14" s="12" t="s">
        <v>16</v>
      </c>
      <c r="B14" s="7" t="s">
        <v>28</v>
      </c>
      <c r="C14" s="7" t="s">
        <v>7</v>
      </c>
      <c r="D14" s="8">
        <v>69</v>
      </c>
      <c r="W14" t="s">
        <v>22</v>
      </c>
      <c r="X14">
        <v>74</v>
      </c>
    </row>
    <row r="15" spans="1:24" x14ac:dyDescent="0.2">
      <c r="A15" s="12" t="s">
        <v>16</v>
      </c>
      <c r="B15" s="7" t="s">
        <v>29</v>
      </c>
      <c r="C15" s="7" t="s">
        <v>8</v>
      </c>
      <c r="D15" s="8">
        <v>223</v>
      </c>
      <c r="W15" t="s">
        <v>34</v>
      </c>
      <c r="X15">
        <v>38</v>
      </c>
    </row>
    <row r="16" spans="1:24" x14ac:dyDescent="0.2">
      <c r="A16" s="13" t="s">
        <v>16</v>
      </c>
      <c r="B16" s="10" t="s">
        <v>30</v>
      </c>
      <c r="C16" s="10" t="s">
        <v>9</v>
      </c>
      <c r="D16" s="11">
        <v>768</v>
      </c>
      <c r="W16" t="s">
        <v>12</v>
      </c>
      <c r="X16">
        <v>114</v>
      </c>
    </row>
    <row r="17" spans="1:24" x14ac:dyDescent="0.2">
      <c r="A17" s="3" t="s">
        <v>17</v>
      </c>
      <c r="B17" s="4" t="s">
        <v>31</v>
      </c>
      <c r="C17" s="4" t="s">
        <v>6</v>
      </c>
      <c r="D17" s="5">
        <v>9</v>
      </c>
      <c r="H17" s="1"/>
      <c r="I17" s="1"/>
      <c r="W17" t="s">
        <v>28</v>
      </c>
      <c r="X17">
        <v>69</v>
      </c>
    </row>
    <row r="18" spans="1:24" x14ac:dyDescent="0.2">
      <c r="A18" s="6" t="s">
        <v>17</v>
      </c>
      <c r="B18" s="7" t="s">
        <v>32</v>
      </c>
      <c r="C18" s="7" t="s">
        <v>5</v>
      </c>
      <c r="D18" s="8">
        <v>8</v>
      </c>
      <c r="H18" s="1"/>
      <c r="I18" s="1"/>
      <c r="W18" t="s">
        <v>23</v>
      </c>
      <c r="X18">
        <v>121</v>
      </c>
    </row>
    <row r="19" spans="1:24" x14ac:dyDescent="0.2">
      <c r="A19" s="6" t="s">
        <v>17</v>
      </c>
      <c r="B19" s="7" t="s">
        <v>33</v>
      </c>
      <c r="C19" s="7" t="s">
        <v>7</v>
      </c>
      <c r="D19" s="8">
        <v>12</v>
      </c>
      <c r="I19" s="1"/>
      <c r="W19" t="s">
        <v>35</v>
      </c>
      <c r="X19">
        <v>134</v>
      </c>
    </row>
    <row r="20" spans="1:24" x14ac:dyDescent="0.2">
      <c r="A20" s="6" t="s">
        <v>17</v>
      </c>
      <c r="B20" s="7" t="s">
        <v>34</v>
      </c>
      <c r="C20" s="7" t="s">
        <v>8</v>
      </c>
      <c r="D20" s="8">
        <v>38</v>
      </c>
      <c r="I20" s="1"/>
      <c r="W20" t="s">
        <v>11</v>
      </c>
      <c r="X20">
        <v>188</v>
      </c>
    </row>
    <row r="21" spans="1:24" x14ac:dyDescent="0.2">
      <c r="A21" s="9" t="s">
        <v>17</v>
      </c>
      <c r="B21" s="10" t="s">
        <v>35</v>
      </c>
      <c r="C21" s="10" t="s">
        <v>9</v>
      </c>
      <c r="D21" s="11">
        <v>134</v>
      </c>
      <c r="I21" s="1"/>
      <c r="W21" t="s">
        <v>29</v>
      </c>
      <c r="X21">
        <v>223</v>
      </c>
    </row>
    <row r="22" spans="1:24" x14ac:dyDescent="0.2">
      <c r="A22" s="3" t="s">
        <v>18</v>
      </c>
      <c r="B22" s="4" t="s">
        <v>36</v>
      </c>
      <c r="C22" s="4" t="s">
        <v>6</v>
      </c>
      <c r="D22" s="5">
        <v>2</v>
      </c>
      <c r="I22" s="1"/>
      <c r="W22" t="s">
        <v>24</v>
      </c>
      <c r="X22">
        <v>388</v>
      </c>
    </row>
    <row r="23" spans="1:24" x14ac:dyDescent="0.2">
      <c r="A23" s="6" t="s">
        <v>18</v>
      </c>
      <c r="B23" s="7" t="s">
        <v>37</v>
      </c>
      <c r="C23" s="7" t="s">
        <v>5</v>
      </c>
      <c r="D23" s="8">
        <v>2</v>
      </c>
      <c r="W23" t="s">
        <v>13</v>
      </c>
      <c r="X23">
        <v>580</v>
      </c>
    </row>
    <row r="24" spans="1:24" x14ac:dyDescent="0.2">
      <c r="A24" s="6" t="s">
        <v>18</v>
      </c>
      <c r="B24" s="7" t="s">
        <v>38</v>
      </c>
      <c r="C24" s="7" t="s">
        <v>7</v>
      </c>
      <c r="D24" s="8">
        <v>2</v>
      </c>
      <c r="W24" t="s">
        <v>30</v>
      </c>
      <c r="X24">
        <v>768</v>
      </c>
    </row>
    <row r="25" spans="1:24" x14ac:dyDescent="0.2">
      <c r="A25" s="6" t="s">
        <v>18</v>
      </c>
      <c r="B25" s="7" t="s">
        <v>39</v>
      </c>
      <c r="C25" s="7" t="s">
        <v>8</v>
      </c>
      <c r="D25" s="8">
        <v>2</v>
      </c>
      <c r="W25" t="s">
        <v>25</v>
      </c>
      <c r="X25">
        <v>1362</v>
      </c>
    </row>
    <row r="26" spans="1:24" x14ac:dyDescent="0.2">
      <c r="A26" s="9" t="s">
        <v>18</v>
      </c>
      <c r="B26" s="10" t="s">
        <v>40</v>
      </c>
      <c r="C26" s="10" t="s">
        <v>9</v>
      </c>
      <c r="D26" s="11">
        <v>5</v>
      </c>
      <c r="W26" t="s">
        <v>14</v>
      </c>
      <c r="X26">
        <v>2110</v>
      </c>
    </row>
    <row r="28" spans="1:24" x14ac:dyDescent="0.2">
      <c r="A28" s="2" t="s">
        <v>41</v>
      </c>
      <c r="B28" s="2"/>
    </row>
    <row r="29" spans="1:24" x14ac:dyDescent="0.2">
      <c r="A29" t="s">
        <v>2</v>
      </c>
      <c r="B29" t="s">
        <v>3</v>
      </c>
    </row>
    <row r="30" spans="1:24" x14ac:dyDescent="0.2">
      <c r="A30" t="s">
        <v>6</v>
      </c>
      <c r="B30">
        <f>AVERAGE(D2,D7,D12,D17,D22)</f>
        <v>48.6</v>
      </c>
    </row>
    <row r="31" spans="1:24" x14ac:dyDescent="0.2">
      <c r="A31" t="s">
        <v>5</v>
      </c>
      <c r="B31">
        <f>AVERAGE(D3,D8,D13,D18,D23)</f>
        <v>48</v>
      </c>
    </row>
    <row r="32" spans="1:24" x14ac:dyDescent="0.2">
      <c r="A32" t="s">
        <v>7</v>
      </c>
      <c r="B32">
        <f>AVERAGE(D4,D9,D14,D19,D24)</f>
        <v>78.400000000000006</v>
      </c>
    </row>
    <row r="33" spans="1:2" x14ac:dyDescent="0.2">
      <c r="A33" t="s">
        <v>8</v>
      </c>
      <c r="B33">
        <f t="shared" ref="B31:B34" si="0">AVERAGE(D5,D10,D15,D20,D25)</f>
        <v>246.2</v>
      </c>
    </row>
    <row r="34" spans="1:2" x14ac:dyDescent="0.2">
      <c r="A34" t="s">
        <v>9</v>
      </c>
      <c r="B34">
        <f t="shared" si="0"/>
        <v>875.8</v>
      </c>
    </row>
  </sheetData>
  <sortState ref="F20:H44">
    <sortCondition ref="F20"/>
  </sortState>
  <mergeCells count="1">
    <mergeCell ref="A28:B28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D11" sqref="D11"/>
    </sheetView>
  </sheetViews>
  <sheetFormatPr baseColWidth="10" defaultRowHeight="16" x14ac:dyDescent="0.2"/>
  <cols>
    <col min="1" max="1" width="17.33203125" customWidth="1"/>
    <col min="2" max="2" width="16.33203125" customWidth="1"/>
    <col min="3" max="3" width="12.33203125" bestFit="1" customWidth="1"/>
    <col min="8" max="8" width="12.33203125" bestFit="1" customWidth="1"/>
    <col min="12" max="12" width="16.83203125" customWidth="1"/>
    <col min="13" max="13" width="15.5" customWidth="1"/>
  </cols>
  <sheetData>
    <row r="1" spans="1:10" x14ac:dyDescent="0.2">
      <c r="A1" t="s">
        <v>0</v>
      </c>
      <c r="B1" t="s">
        <v>20</v>
      </c>
      <c r="C1" t="s">
        <v>19</v>
      </c>
      <c r="D1" t="s">
        <v>3</v>
      </c>
      <c r="G1" t="s">
        <v>0</v>
      </c>
      <c r="H1" t="s">
        <v>19</v>
      </c>
      <c r="I1" t="s">
        <v>20</v>
      </c>
      <c r="J1" t="s">
        <v>3</v>
      </c>
    </row>
    <row r="2" spans="1:10" x14ac:dyDescent="0.2">
      <c r="A2" t="s">
        <v>4</v>
      </c>
      <c r="B2">
        <v>7</v>
      </c>
      <c r="C2">
        <v>4</v>
      </c>
      <c r="D2">
        <v>4106</v>
      </c>
      <c r="G2" t="s">
        <v>16</v>
      </c>
      <c r="H2">
        <v>8</v>
      </c>
      <c r="I2">
        <v>3</v>
      </c>
      <c r="J2">
        <v>151</v>
      </c>
    </row>
    <row r="3" spans="1:10" x14ac:dyDescent="0.2">
      <c r="A3" t="s">
        <v>4</v>
      </c>
      <c r="B3">
        <v>7</v>
      </c>
      <c r="C3">
        <v>8</v>
      </c>
      <c r="D3">
        <v>3218</v>
      </c>
      <c r="G3" t="s">
        <v>16</v>
      </c>
      <c r="H3">
        <v>8</v>
      </c>
      <c r="I3">
        <v>5</v>
      </c>
      <c r="J3">
        <v>539</v>
      </c>
    </row>
    <row r="4" spans="1:10" x14ac:dyDescent="0.2">
      <c r="A4" t="s">
        <v>4</v>
      </c>
      <c r="B4">
        <v>7</v>
      </c>
      <c r="C4">
        <v>16</v>
      </c>
      <c r="D4">
        <v>3337</v>
      </c>
      <c r="G4" t="s">
        <v>16</v>
      </c>
      <c r="H4">
        <v>8</v>
      </c>
      <c r="I4">
        <v>7</v>
      </c>
      <c r="J4">
        <v>1156</v>
      </c>
    </row>
    <row r="5" spans="1:10" x14ac:dyDescent="0.2">
      <c r="A5" t="s">
        <v>4</v>
      </c>
      <c r="B5">
        <v>7</v>
      </c>
      <c r="C5">
        <v>32</v>
      </c>
      <c r="D5">
        <v>3387</v>
      </c>
      <c r="G5" t="s">
        <v>16</v>
      </c>
      <c r="H5">
        <v>8</v>
      </c>
      <c r="I5">
        <v>9</v>
      </c>
      <c r="J5">
        <v>2060</v>
      </c>
    </row>
    <row r="6" spans="1:10" x14ac:dyDescent="0.2">
      <c r="A6" t="s">
        <v>4</v>
      </c>
      <c r="B6">
        <v>7</v>
      </c>
      <c r="C6">
        <v>64</v>
      </c>
      <c r="D6">
        <v>3466</v>
      </c>
      <c r="G6" t="s">
        <v>16</v>
      </c>
      <c r="H6">
        <v>8</v>
      </c>
      <c r="I6">
        <v>11</v>
      </c>
      <c r="J6">
        <v>3142</v>
      </c>
    </row>
    <row r="7" spans="1:10" x14ac:dyDescent="0.2">
      <c r="A7" t="s">
        <v>15</v>
      </c>
      <c r="B7">
        <v>7</v>
      </c>
      <c r="C7">
        <v>4</v>
      </c>
      <c r="D7">
        <v>2758</v>
      </c>
      <c r="G7" t="s">
        <v>16</v>
      </c>
      <c r="H7">
        <v>8</v>
      </c>
      <c r="I7">
        <v>13</v>
      </c>
      <c r="J7">
        <v>4570</v>
      </c>
    </row>
    <row r="8" spans="1:10" x14ac:dyDescent="0.2">
      <c r="A8" t="s">
        <v>15</v>
      </c>
      <c r="B8">
        <v>7</v>
      </c>
      <c r="C8">
        <v>8</v>
      </c>
      <c r="D8">
        <v>2054</v>
      </c>
      <c r="G8" t="s">
        <v>16</v>
      </c>
      <c r="H8">
        <v>8</v>
      </c>
      <c r="I8">
        <v>15</v>
      </c>
      <c r="J8">
        <v>6188</v>
      </c>
    </row>
    <row r="9" spans="1:10" x14ac:dyDescent="0.2">
      <c r="A9" t="s">
        <v>15</v>
      </c>
      <c r="B9">
        <v>7</v>
      </c>
      <c r="C9">
        <v>16</v>
      </c>
      <c r="D9">
        <v>2136</v>
      </c>
    </row>
    <row r="10" spans="1:10" x14ac:dyDescent="0.2">
      <c r="A10" t="s">
        <v>15</v>
      </c>
      <c r="B10">
        <v>7</v>
      </c>
      <c r="C10">
        <v>32</v>
      </c>
      <c r="D10">
        <v>2153</v>
      </c>
    </row>
    <row r="11" spans="1:10" x14ac:dyDescent="0.2">
      <c r="A11" t="s">
        <v>15</v>
      </c>
      <c r="B11">
        <v>7</v>
      </c>
      <c r="C11">
        <v>64</v>
      </c>
      <c r="D11">
        <v>2128</v>
      </c>
    </row>
    <row r="12" spans="1:10" x14ac:dyDescent="0.2">
      <c r="A12" t="s">
        <v>16</v>
      </c>
      <c r="B12">
        <v>7</v>
      </c>
      <c r="C12">
        <v>4</v>
      </c>
      <c r="D12">
        <v>1575</v>
      </c>
    </row>
    <row r="13" spans="1:10" x14ac:dyDescent="0.2">
      <c r="A13" s="1" t="s">
        <v>16</v>
      </c>
      <c r="B13">
        <v>7</v>
      </c>
      <c r="C13">
        <v>8</v>
      </c>
      <c r="D13">
        <v>1156</v>
      </c>
    </row>
    <row r="14" spans="1:10" x14ac:dyDescent="0.2">
      <c r="A14" s="1" t="s">
        <v>16</v>
      </c>
      <c r="B14">
        <v>7</v>
      </c>
      <c r="C14">
        <v>16</v>
      </c>
      <c r="D14">
        <v>1226</v>
      </c>
    </row>
    <row r="15" spans="1:10" x14ac:dyDescent="0.2">
      <c r="A15" s="1" t="s">
        <v>16</v>
      </c>
      <c r="B15">
        <v>7</v>
      </c>
      <c r="C15">
        <v>32</v>
      </c>
      <c r="D15">
        <v>1230</v>
      </c>
    </row>
    <row r="16" spans="1:10" x14ac:dyDescent="0.2">
      <c r="A16" s="1" t="s">
        <v>16</v>
      </c>
      <c r="B16">
        <v>7</v>
      </c>
      <c r="C16">
        <v>64</v>
      </c>
      <c r="D16">
        <v>1195</v>
      </c>
    </row>
    <row r="17" spans="1:13" x14ac:dyDescent="0.2">
      <c r="A17" t="s">
        <v>17</v>
      </c>
      <c r="B17">
        <v>7</v>
      </c>
      <c r="C17">
        <v>4</v>
      </c>
      <c r="D17">
        <v>249</v>
      </c>
    </row>
    <row r="18" spans="1:13" x14ac:dyDescent="0.2">
      <c r="A18" t="s">
        <v>17</v>
      </c>
      <c r="B18">
        <v>7</v>
      </c>
      <c r="C18">
        <v>8</v>
      </c>
      <c r="D18">
        <v>184</v>
      </c>
    </row>
    <row r="19" spans="1:13" x14ac:dyDescent="0.2">
      <c r="A19" t="s">
        <v>17</v>
      </c>
      <c r="B19">
        <v>7</v>
      </c>
      <c r="C19">
        <v>16</v>
      </c>
      <c r="D19">
        <v>184</v>
      </c>
    </row>
    <row r="20" spans="1:13" x14ac:dyDescent="0.2">
      <c r="A20" t="s">
        <v>17</v>
      </c>
      <c r="B20">
        <v>7</v>
      </c>
      <c r="C20">
        <v>32</v>
      </c>
      <c r="D20">
        <v>195</v>
      </c>
    </row>
    <row r="21" spans="1:13" x14ac:dyDescent="0.2">
      <c r="A21" t="s">
        <v>17</v>
      </c>
      <c r="B21">
        <v>7</v>
      </c>
      <c r="C21">
        <v>64</v>
      </c>
      <c r="D21">
        <v>207</v>
      </c>
    </row>
    <row r="22" spans="1:13" x14ac:dyDescent="0.2">
      <c r="A22" t="s">
        <v>18</v>
      </c>
      <c r="B22">
        <v>7</v>
      </c>
      <c r="C22">
        <v>4</v>
      </c>
      <c r="D22">
        <v>8</v>
      </c>
    </row>
    <row r="23" spans="1:13" x14ac:dyDescent="0.2">
      <c r="A23" t="s">
        <v>18</v>
      </c>
      <c r="B23">
        <v>7</v>
      </c>
      <c r="C23">
        <v>8</v>
      </c>
      <c r="D23">
        <v>6</v>
      </c>
    </row>
    <row r="24" spans="1:13" x14ac:dyDescent="0.2">
      <c r="A24" t="s">
        <v>18</v>
      </c>
      <c r="B24">
        <v>7</v>
      </c>
      <c r="C24">
        <v>16</v>
      </c>
      <c r="D24">
        <v>8</v>
      </c>
    </row>
    <row r="25" spans="1:13" x14ac:dyDescent="0.2">
      <c r="A25" t="s">
        <v>18</v>
      </c>
      <c r="B25">
        <v>7</v>
      </c>
      <c r="C25">
        <v>32</v>
      </c>
      <c r="D25">
        <v>9</v>
      </c>
    </row>
    <row r="26" spans="1:13" x14ac:dyDescent="0.2">
      <c r="A26" t="s">
        <v>18</v>
      </c>
      <c r="B26">
        <v>7</v>
      </c>
      <c r="C26">
        <v>64</v>
      </c>
      <c r="D26">
        <v>14</v>
      </c>
    </row>
    <row r="29" spans="1:13" x14ac:dyDescent="0.2">
      <c r="A29" s="2" t="s">
        <v>42</v>
      </c>
      <c r="B29" s="2"/>
      <c r="L29" s="2" t="s">
        <v>44</v>
      </c>
      <c r="M29" s="2"/>
    </row>
    <row r="30" spans="1:13" x14ac:dyDescent="0.2">
      <c r="A30" t="s">
        <v>43</v>
      </c>
      <c r="B30" t="s">
        <v>3</v>
      </c>
      <c r="L30" t="s">
        <v>45</v>
      </c>
      <c r="M30" t="s">
        <v>3</v>
      </c>
    </row>
    <row r="31" spans="1:13" x14ac:dyDescent="0.2">
      <c r="A31">
        <v>4</v>
      </c>
      <c r="B31">
        <f>AVERAGE(D2,D7,D12,D17,D22)</f>
        <v>1739.2</v>
      </c>
      <c r="L31" t="s">
        <v>4</v>
      </c>
      <c r="M31">
        <f>AVERAGE(D2:D6)</f>
        <v>3502.8</v>
      </c>
    </row>
    <row r="32" spans="1:13" x14ac:dyDescent="0.2">
      <c r="A32">
        <v>8</v>
      </c>
      <c r="B32">
        <f>AVERAGE(D3,D8,D13,D18,D23)</f>
        <v>1323.6</v>
      </c>
      <c r="L32" t="s">
        <v>15</v>
      </c>
      <c r="M32">
        <f>AVERAGE(D7:D11)</f>
        <v>2245.8000000000002</v>
      </c>
    </row>
    <row r="33" spans="1:13" x14ac:dyDescent="0.2">
      <c r="A33">
        <v>16</v>
      </c>
      <c r="B33">
        <f t="shared" ref="B32:B35" si="0">AVERAGE(D4,D9,D14,D19,D24)</f>
        <v>1378.2</v>
      </c>
      <c r="L33" s="1" t="s">
        <v>16</v>
      </c>
      <c r="M33">
        <f>AVERAGE(D12:D16)</f>
        <v>1276.4000000000001</v>
      </c>
    </row>
    <row r="34" spans="1:13" x14ac:dyDescent="0.2">
      <c r="A34">
        <v>32</v>
      </c>
      <c r="B34">
        <f t="shared" si="0"/>
        <v>1394.8</v>
      </c>
      <c r="L34" t="s">
        <v>17</v>
      </c>
      <c r="M34">
        <f>AVERAGE(D17:D21)</f>
        <v>203.8</v>
      </c>
    </row>
    <row r="35" spans="1:13" x14ac:dyDescent="0.2">
      <c r="A35">
        <v>64</v>
      </c>
      <c r="B35">
        <f t="shared" si="0"/>
        <v>1402</v>
      </c>
      <c r="L35" t="s">
        <v>18</v>
      </c>
      <c r="M35">
        <f>AVERAGE(D22:D26)</f>
        <v>9</v>
      </c>
    </row>
  </sheetData>
  <mergeCells count="2">
    <mergeCell ref="A29:B29"/>
    <mergeCell ref="L29:M29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I1" sqref="I1:L8"/>
    </sheetView>
  </sheetViews>
  <sheetFormatPr baseColWidth="10" defaultRowHeight="16" x14ac:dyDescent="0.2"/>
  <cols>
    <col min="1" max="1" width="13.6640625" customWidth="1"/>
    <col min="2" max="4" width="17.1640625" customWidth="1"/>
    <col min="5" max="5" width="17.5" customWidth="1"/>
    <col min="6" max="6" width="16.6640625" customWidth="1"/>
    <col min="10" max="10" width="13.1640625" customWidth="1"/>
    <col min="11" max="11" width="15.1640625" customWidth="1"/>
    <col min="12" max="12" width="14.83203125" customWidth="1"/>
    <col min="18" max="18" width="14.1640625" customWidth="1"/>
    <col min="19" max="19" width="17.83203125" customWidth="1"/>
    <col min="20" max="20" width="16.1640625" customWidth="1"/>
  </cols>
  <sheetData>
    <row r="1" spans="1:20" x14ac:dyDescent="0.2">
      <c r="A1" t="s">
        <v>45</v>
      </c>
      <c r="B1" t="s">
        <v>48</v>
      </c>
      <c r="C1" t="s">
        <v>49</v>
      </c>
      <c r="D1" t="s">
        <v>46</v>
      </c>
      <c r="E1" t="s">
        <v>47</v>
      </c>
      <c r="F1" t="s">
        <v>50</v>
      </c>
      <c r="I1" t="s">
        <v>53</v>
      </c>
      <c r="J1" t="s">
        <v>51</v>
      </c>
      <c r="K1" s="1" t="s">
        <v>52</v>
      </c>
      <c r="L1" t="s">
        <v>50</v>
      </c>
      <c r="R1" s="2" t="s">
        <v>44</v>
      </c>
      <c r="S1" s="2"/>
    </row>
    <row r="2" spans="1:20" x14ac:dyDescent="0.2">
      <c r="A2" t="s">
        <v>4</v>
      </c>
      <c r="B2">
        <f>AVERAGE(CUDA!$D$2:$D$6)</f>
        <v>621.4</v>
      </c>
      <c r="C2">
        <f>AVERAGE(MPI!D2:D6)</f>
        <v>3502.8</v>
      </c>
      <c r="D2">
        <f>MIN(CUDA!$D$2:$D$6)</f>
        <v>114</v>
      </c>
      <c r="E2">
        <f>MIN(MPI!D2:D6)</f>
        <v>3218</v>
      </c>
      <c r="F2">
        <f>((E2-D2)/E2)*100</f>
        <v>96.457426973275332</v>
      </c>
      <c r="I2">
        <v>3</v>
      </c>
      <c r="J2">
        <v>151</v>
      </c>
      <c r="K2" s="1">
        <v>20</v>
      </c>
      <c r="L2">
        <f>((J2-K2)/J2)*100</f>
        <v>86.754966887417211</v>
      </c>
      <c r="R2" t="s">
        <v>45</v>
      </c>
      <c r="S2" t="s">
        <v>51</v>
      </c>
      <c r="T2" t="s">
        <v>52</v>
      </c>
    </row>
    <row r="3" spans="1:20" x14ac:dyDescent="0.2">
      <c r="A3" t="s">
        <v>15</v>
      </c>
      <c r="B3">
        <f>AVERAGE(CUDA!$D$7:$D$11)</f>
        <v>404</v>
      </c>
      <c r="C3">
        <f>AVERAGE(MPI!D7:D11)</f>
        <v>2245.8000000000002</v>
      </c>
      <c r="D3">
        <f>MIN(CUDA!$D$7:$D$11)</f>
        <v>74</v>
      </c>
      <c r="E3">
        <f>MIN(MPI!D7:D11)</f>
        <v>2054</v>
      </c>
      <c r="F3">
        <f t="shared" ref="F3:F6" si="0">((E3-D3)/E3)*100</f>
        <v>96.397273612463479</v>
      </c>
      <c r="I3">
        <v>5</v>
      </c>
      <c r="J3">
        <v>539</v>
      </c>
      <c r="K3" s="1">
        <v>29</v>
      </c>
      <c r="L3">
        <f t="shared" ref="L3:L8" si="1">((J3-K3)/J3)*100</f>
        <v>94.619666048237477</v>
      </c>
      <c r="R3" t="s">
        <v>4</v>
      </c>
      <c r="S3">
        <f>AVERAGE(MPI!D2:D6)</f>
        <v>3502.8</v>
      </c>
      <c r="T3" s="1">
        <f>AVERAGE(CUDA!$D$2:$D$6)</f>
        <v>621.4</v>
      </c>
    </row>
    <row r="4" spans="1:20" x14ac:dyDescent="0.2">
      <c r="A4" s="1" t="s">
        <v>16</v>
      </c>
      <c r="B4">
        <f>AVERAGE(CUDA!$D$12:$D$16)</f>
        <v>228.8</v>
      </c>
      <c r="C4">
        <f>AVERAGE(MPI!D12:D16)</f>
        <v>1276.4000000000001</v>
      </c>
      <c r="D4">
        <f>MIN(CUDA!$D$12:$D$16)</f>
        <v>42</v>
      </c>
      <c r="E4">
        <f>MIN(MPI!D12:D16)</f>
        <v>1156</v>
      </c>
      <c r="F4">
        <f t="shared" si="0"/>
        <v>96.366782006920417</v>
      </c>
      <c r="I4">
        <v>7</v>
      </c>
      <c r="J4">
        <v>1156</v>
      </c>
      <c r="K4" s="1">
        <v>42</v>
      </c>
      <c r="L4">
        <f t="shared" si="1"/>
        <v>96.366782006920417</v>
      </c>
      <c r="R4" t="s">
        <v>15</v>
      </c>
      <c r="S4">
        <f>AVERAGE(MPI!D7:D11)</f>
        <v>2245.8000000000002</v>
      </c>
      <c r="T4">
        <f>AVERAGE(CUDA!$D$7:$D$11)</f>
        <v>404</v>
      </c>
    </row>
    <row r="5" spans="1:20" x14ac:dyDescent="0.2">
      <c r="A5" t="s">
        <v>17</v>
      </c>
      <c r="B5">
        <f>AVERAGE(CUDA!$D$17:$D$21)</f>
        <v>40.200000000000003</v>
      </c>
      <c r="C5">
        <f>AVERAGE(MPI!D17:D21)</f>
        <v>203.8</v>
      </c>
      <c r="D5">
        <f>MIN(CUDA!$D$17:$D$21)</f>
        <v>8</v>
      </c>
      <c r="E5">
        <f>MIN(MPI!D17:D21)</f>
        <v>184</v>
      </c>
      <c r="F5">
        <f t="shared" si="0"/>
        <v>95.652173913043484</v>
      </c>
      <c r="I5">
        <v>9</v>
      </c>
      <c r="J5">
        <v>2060</v>
      </c>
      <c r="K5" s="1">
        <v>62</v>
      </c>
      <c r="L5">
        <f t="shared" si="1"/>
        <v>96.990291262135912</v>
      </c>
      <c r="R5" s="1" t="s">
        <v>16</v>
      </c>
      <c r="S5">
        <f>AVERAGE(MPI!D12:D16)</f>
        <v>1276.4000000000001</v>
      </c>
      <c r="T5">
        <f>AVERAGE(CUDA!$D$12:$D$16)</f>
        <v>228.8</v>
      </c>
    </row>
    <row r="6" spans="1:20" x14ac:dyDescent="0.2">
      <c r="A6" t="s">
        <v>18</v>
      </c>
      <c r="B6">
        <f>AVERAGE(CUDA!$D$22:$D$26)</f>
        <v>2.6</v>
      </c>
      <c r="C6">
        <f>AVERAGE(MPI!D22:D26)</f>
        <v>9</v>
      </c>
      <c r="D6">
        <f>AVERAGE(CUDA!$D$22:$D$26)</f>
        <v>2.6</v>
      </c>
      <c r="E6">
        <f>MIN(MPI!D22:D26)</f>
        <v>6</v>
      </c>
      <c r="F6">
        <f t="shared" si="0"/>
        <v>56.666666666666664</v>
      </c>
      <c r="I6">
        <v>11</v>
      </c>
      <c r="J6">
        <v>3142</v>
      </c>
      <c r="K6" s="1">
        <v>87</v>
      </c>
      <c r="L6">
        <f t="shared" si="1"/>
        <v>97.2310630171865</v>
      </c>
      <c r="R6" t="s">
        <v>17</v>
      </c>
      <c r="S6">
        <f>AVERAGE(MPI!D17:D21)</f>
        <v>203.8</v>
      </c>
      <c r="T6">
        <f>AVERAGE(CUDA!$D$17:$D$21)</f>
        <v>40.200000000000003</v>
      </c>
    </row>
    <row r="7" spans="1:20" x14ac:dyDescent="0.2">
      <c r="I7">
        <v>13</v>
      </c>
      <c r="J7">
        <v>4570</v>
      </c>
      <c r="K7" s="1">
        <v>117</v>
      </c>
      <c r="L7">
        <f t="shared" si="1"/>
        <v>97.439824945295399</v>
      </c>
      <c r="R7" t="s">
        <v>18</v>
      </c>
      <c r="S7">
        <f>AVERAGE(MPI!D22:D26)</f>
        <v>9</v>
      </c>
      <c r="T7">
        <f>AVERAGE(CUDA!$D$22:$D$26)</f>
        <v>2.6</v>
      </c>
    </row>
    <row r="8" spans="1:20" x14ac:dyDescent="0.2">
      <c r="I8">
        <v>15</v>
      </c>
      <c r="J8">
        <v>6188</v>
      </c>
      <c r="K8" s="1">
        <v>152</v>
      </c>
      <c r="L8">
        <f t="shared" si="1"/>
        <v>97.543632837750479</v>
      </c>
    </row>
  </sheetData>
  <mergeCells count="1">
    <mergeCell ref="R1:S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CUDA</vt:lpstr>
      <vt:lpstr>MPI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2018-01-25T19:30:08Z</dcterms:created>
  <dcterms:modified xsi:type="dcterms:W3CDTF">2018-01-26T14:45:31Z</dcterms:modified>
</cp:coreProperties>
</file>