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ee785035e80c85/Documents/PSU/Project/07_Dissertation Paper/Latex Thesis/00_NCaso_Thesis/Chapter-4/"/>
    </mc:Choice>
  </mc:AlternateContent>
  <xr:revisionPtr revIDLastSave="1" documentId="8_{40B1010E-2719-4236-9028-685A3A39F105}" xr6:coauthVersionLast="47" xr6:coauthVersionMax="47" xr10:uidLastSave="{C44E8A65-6250-4B33-9DCF-120AA9FD89C9}"/>
  <bookViews>
    <workbookView xWindow="-108" yWindow="-108" windowWidth="23256" windowHeight="12576" xr2:uid="{41DE7525-E0B1-45AF-A623-B74DF903DAE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0" i="1"/>
  <c r="I9" i="1"/>
  <c r="I8" i="1"/>
  <c r="I7" i="1"/>
  <c r="I6" i="1"/>
  <c r="I5" i="1"/>
  <c r="I4" i="1"/>
  <c r="I3" i="1"/>
  <c r="G11" i="1"/>
  <c r="G10" i="1"/>
  <c r="G9" i="1"/>
  <c r="G8" i="1"/>
  <c r="G7" i="1"/>
  <c r="G6" i="1"/>
  <c r="G5" i="1"/>
  <c r="G4" i="1"/>
  <c r="G3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<sst xmlns="http://schemas.openxmlformats.org/spreadsheetml/2006/main" count="9" uniqueCount="9">
  <si>
    <t>Image Dimension</t>
  </si>
  <si>
    <t>Size (megapixel)</t>
  </si>
  <si>
    <t>Original DAS (non-vectorized)</t>
  </si>
  <si>
    <t>Frame Rotation on CPU</t>
  </si>
  <si>
    <t>Frame Rotation on GPU</t>
  </si>
  <si>
    <t>Time (s)</t>
  </si>
  <si>
    <t>Parameters</t>
  </si>
  <si>
    <t>Percentage of my GPU used: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</si>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</sst>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9" fontId="0" fillId="0" borderId="0" xfId="1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9" fontId="0" fillId="0" borderId="6" xfId="1" applyFont="1" applyBorder="1"/>
    <xf numFmtId="0" fontId="0" fillId="0" borderId="7" xfId="0" applyBorder="1"/>
    <xf numFmtId="0" fontId="0" fillId="0" borderId="8" xfId="0" applyBorder="1"/>
    <xf numFmtId="9" fontId="0" fillId="0" borderId="9" xfId="1" applyFont="1" applyBorder="1"/>
    <xf numFmtId="0" fontId="0" fillId="0" borderId="10" xfId="0" applyBorder="1"/>
    <xf numFmtId="0" fontId="0" fillId="0" borderId="11" xfId="0" applyBorder="1"/>
    <xf numFmtId="9" fontId="0" fillId="0" borderId="12" xfId="1" applyFont="1" applyBorder="1"/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0" xfId="0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Imaging Speed for Large Arrays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Original DAS (non-vectorized)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Sheet1!$C$3:$C$11</c:f>
              <c:numCache>
                <c:formatCode>General</c:formatCode>
                <c:ptCount val="9"/>
                <c:pt idx="0">
                  <c:v>64</c:v>
                </c:pt>
                <c:pt idx="1">
                  <c:v>36</c:v>
                </c:pt>
                <c:pt idx="2">
                  <c:v>25</c:v>
                </c:pt>
                <c:pt idx="3">
                  <c:v>16</c:v>
                </c:pt>
                <c:pt idx="4">
                  <c:v>9</c:v>
                </c:pt>
                <c:pt idx="5">
                  <c:v>4</c:v>
                </c:pt>
                <c:pt idx="6">
                  <c:v>1</c:v>
                </c:pt>
                <c:pt idx="7">
                  <c:v>0.25</c:v>
                </c:pt>
                <c:pt idx="8">
                  <c:v>6.25E-2</c:v>
                </c:pt>
              </c:numCache>
            </c:numRef>
          </c:xVal>
          <c:yVal>
            <c:numRef>
              <c:f>Sheet1!$D$3:$D$11</c:f>
              <c:numCache>
                <c:formatCode>General</c:formatCode>
                <c:ptCount val="9"/>
                <c:pt idx="0">
                  <c:v>279.39999999999998</c:v>
                </c:pt>
                <c:pt idx="1">
                  <c:v>168.1</c:v>
                </c:pt>
                <c:pt idx="2">
                  <c:v>115.8</c:v>
                </c:pt>
                <c:pt idx="3">
                  <c:v>75.400000000000006</c:v>
                </c:pt>
                <c:pt idx="4">
                  <c:v>43</c:v>
                </c:pt>
                <c:pt idx="5">
                  <c:v>19.7</c:v>
                </c:pt>
                <c:pt idx="6">
                  <c:v>3.8</c:v>
                </c:pt>
                <c:pt idx="7">
                  <c:v>1.21</c:v>
                </c:pt>
                <c:pt idx="8">
                  <c:v>0.24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5A-49E1-997C-5211DC30BAFB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Frame Rotation on CPU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Sheet1!$C$3:$C$11</c:f>
              <c:numCache>
                <c:formatCode>General</c:formatCode>
                <c:ptCount val="9"/>
                <c:pt idx="0">
                  <c:v>64</c:v>
                </c:pt>
                <c:pt idx="1">
                  <c:v>36</c:v>
                </c:pt>
                <c:pt idx="2">
                  <c:v>25</c:v>
                </c:pt>
                <c:pt idx="3">
                  <c:v>16</c:v>
                </c:pt>
                <c:pt idx="4">
                  <c:v>9</c:v>
                </c:pt>
                <c:pt idx="5">
                  <c:v>4</c:v>
                </c:pt>
                <c:pt idx="6">
                  <c:v>1</c:v>
                </c:pt>
                <c:pt idx="7">
                  <c:v>0.25</c:v>
                </c:pt>
                <c:pt idx="8">
                  <c:v>6.25E-2</c:v>
                </c:pt>
              </c:numCache>
            </c:numRef>
          </c:xVal>
          <c:yVal>
            <c:numRef>
              <c:f>Sheet1!$E$3:$E$11</c:f>
              <c:numCache>
                <c:formatCode>General</c:formatCode>
                <c:ptCount val="9"/>
                <c:pt idx="0">
                  <c:v>726.3</c:v>
                </c:pt>
                <c:pt idx="1">
                  <c:v>394.1</c:v>
                </c:pt>
                <c:pt idx="2">
                  <c:v>264.60000000000002</c:v>
                </c:pt>
                <c:pt idx="3">
                  <c:v>166.5</c:v>
                </c:pt>
                <c:pt idx="4">
                  <c:v>90.4</c:v>
                </c:pt>
                <c:pt idx="5">
                  <c:v>39.299999999999997</c:v>
                </c:pt>
                <c:pt idx="6">
                  <c:v>9.5</c:v>
                </c:pt>
                <c:pt idx="7">
                  <c:v>2.5</c:v>
                </c:pt>
                <c:pt idx="8">
                  <c:v>0.42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5A-49E1-997C-5211DC30BAFB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Frame Rotation on GPU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Sheet1!$C$3:$C$11</c:f>
              <c:numCache>
                <c:formatCode>General</c:formatCode>
                <c:ptCount val="9"/>
                <c:pt idx="0">
                  <c:v>64</c:v>
                </c:pt>
                <c:pt idx="1">
                  <c:v>36</c:v>
                </c:pt>
                <c:pt idx="2">
                  <c:v>25</c:v>
                </c:pt>
                <c:pt idx="3">
                  <c:v>16</c:v>
                </c:pt>
                <c:pt idx="4">
                  <c:v>9</c:v>
                </c:pt>
                <c:pt idx="5">
                  <c:v>4</c:v>
                </c:pt>
                <c:pt idx="6">
                  <c:v>1</c:v>
                </c:pt>
                <c:pt idx="7">
                  <c:v>0.25</c:v>
                </c:pt>
                <c:pt idx="8">
                  <c:v>6.25E-2</c:v>
                </c:pt>
              </c:numCache>
            </c:numRef>
          </c:xVal>
          <c:yVal>
            <c:numRef>
              <c:f>Sheet1!$F$3:$F$11</c:f>
              <c:numCache>
                <c:formatCode>General</c:formatCode>
                <c:ptCount val="9"/>
                <c:pt idx="0">
                  <c:v>213.7</c:v>
                </c:pt>
                <c:pt idx="1">
                  <c:v>48.9</c:v>
                </c:pt>
                <c:pt idx="2">
                  <c:v>28.9</c:v>
                </c:pt>
                <c:pt idx="3">
                  <c:v>16</c:v>
                </c:pt>
                <c:pt idx="4">
                  <c:v>9.1999999999999993</c:v>
                </c:pt>
                <c:pt idx="5">
                  <c:v>4.4000000000000004</c:v>
                </c:pt>
                <c:pt idx="6">
                  <c:v>1.45</c:v>
                </c:pt>
                <c:pt idx="7">
                  <c:v>0.71</c:v>
                </c:pt>
                <c:pt idx="8">
                  <c:v>0.69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5A-49E1-997C-5211DC30B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156448"/>
        <c:axId val="1830161024"/>
      </c:scatterChart>
      <c:valAx>
        <c:axId val="183015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  <a:r>
                  <a:rPr lang="en-US" baseline="0"/>
                  <a:t> Size (megapixel)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161024"/>
        <c:crosses val="autoZero"/>
        <c:crossBetween val="midCat"/>
      </c:valAx>
      <c:valAx>
        <c:axId val="18301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15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373380</xdr:colOff>
      <xdr:row>3</xdr:row>
      <xdr:rowOff>133350</xdr:rowOff>
    </xdr:from>
    <xdr:to>
      <xdr:col>18</xdr:col>
      <xdr:colOff>297180</xdr:colOff>
      <xdr:row>24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D4E4DE-4821-D28C-0ACB-0A3517816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29333-0DBD-4559-9FF2-051B6BFF266C}">
  <dimension ref="B1:I11"/>
  <sheetViews>
    <sheetView tabSelected="1" workbookViewId="0">
      <selection activeCell="K3" sqref="K3"/>
    </sheetView>
  </sheetViews>
  <sheetFormatPr defaultRowHeight="14.4" x14ac:dyDescent="0.3"/>
  <cols>
    <col min="2" max="2" width="15.109375" bestFit="1" customWidth="1"/>
    <col min="3" max="3" width="10.6640625" customWidth="1"/>
    <col min="4" max="4" width="14.6640625" customWidth="1"/>
    <col min="5" max="5" width="14.33203125" customWidth="1"/>
    <col min="6" max="6" width="13.88671875" customWidth="1"/>
    <col min="7" max="7" width="13.21875" customWidth="1"/>
    <col min="8" max="8" width="11" bestFit="1" customWidth="1"/>
  </cols>
  <sheetData>
    <row r="1" spans="2:9" ht="15" thickBot="1" x14ac:dyDescent="0.35">
      <c r="B1" s="2" t="s">
        <v>6</v>
      </c>
      <c r="C1" s="3"/>
      <c r="D1" s="3" t="s">
        <v>5</v>
      </c>
      <c r="E1" s="3"/>
      <c r="F1" s="3"/>
      <c r="G1" s="4"/>
    </row>
    <row r="2" spans="2:9" ht="26.4" customHeight="1" thickBot="1" x14ac:dyDescent="0.35">
      <c r="B2" s="14" t="s">
        <v>0</v>
      </c>
      <c r="C2" s="15" t="s">
        <v>1</v>
      </c>
      <c r="D2" s="15" t="s">
        <v>2</v>
      </c>
      <c r="E2" s="15" t="s">
        <v>3</v>
      </c>
      <c r="F2" s="15" t="s">
        <v>4</v>
      </c>
      <c r="G2" s="16" t="s">
        <v>7</v>
      </c>
      <c r="I2" s="17" t="s">
        <v>8</v>
      </c>
    </row>
    <row r="3" spans="2:9" x14ac:dyDescent="0.3">
      <c r="B3" s="11">
        <v>8000</v>
      </c>
      <c r="C3" s="12">
        <f>B3^2/1000000</f>
        <v>64</v>
      </c>
      <c r="D3" s="12">
        <v>279.39999999999998</v>
      </c>
      <c r="E3" s="12">
        <v>726.3</v>
      </c>
      <c r="F3" s="12">
        <v>213.7</v>
      </c>
      <c r="G3" s="13">
        <f>8*C3*(1000000*SQRT(2)  + 1000000)/(2^30)</f>
        <v>1.1511867343774296</v>
      </c>
      <c r="I3" s="1">
        <f>D3/F3</f>
        <v>1.3074403369209171</v>
      </c>
    </row>
    <row r="4" spans="2:9" x14ac:dyDescent="0.3">
      <c r="B4" s="6">
        <v>6000</v>
      </c>
      <c r="C4" s="5">
        <f>B4^2/1000000</f>
        <v>36</v>
      </c>
      <c r="D4" s="5">
        <v>168.1</v>
      </c>
      <c r="E4" s="5">
        <v>394.1</v>
      </c>
      <c r="F4" s="5">
        <v>48.9</v>
      </c>
      <c r="G4" s="7">
        <f>8*C4*(1000000*SQRT(2)  + 1000000)/(2^30)</f>
        <v>0.64754253808730411</v>
      </c>
      <c r="I4" s="1">
        <f t="shared" ref="I4:I11" si="0">D4/F4</f>
        <v>3.4376278118609407</v>
      </c>
    </row>
    <row r="5" spans="2:9" x14ac:dyDescent="0.3">
      <c r="B5" s="6">
        <v>5000</v>
      </c>
      <c r="C5" s="5">
        <f>B5^2/1000000</f>
        <v>25</v>
      </c>
      <c r="D5" s="5">
        <v>115.8</v>
      </c>
      <c r="E5" s="5">
        <v>264.60000000000002</v>
      </c>
      <c r="F5" s="5">
        <v>28.9</v>
      </c>
      <c r="G5" s="7">
        <f>8*C5*(1000000*SQRT(2)  + 1000000)/(2^30)</f>
        <v>0.44968231811618342</v>
      </c>
      <c r="I5" s="1">
        <f t="shared" si="0"/>
        <v>4.0069204152249132</v>
      </c>
    </row>
    <row r="6" spans="2:9" x14ac:dyDescent="0.3">
      <c r="B6" s="6">
        <v>4000</v>
      </c>
      <c r="C6" s="5">
        <f t="shared" ref="C6:C11" si="1">B6^2/1000000</f>
        <v>16</v>
      </c>
      <c r="D6" s="5">
        <v>75.400000000000006</v>
      </c>
      <c r="E6" s="5">
        <v>166.5</v>
      </c>
      <c r="F6" s="5">
        <v>16</v>
      </c>
      <c r="G6" s="7">
        <f>8*C6*(1000000*SQRT(2)  + 1000000)/(2^30)</f>
        <v>0.28779668359435739</v>
      </c>
      <c r="I6" s="1">
        <f t="shared" si="0"/>
        <v>4.7125000000000004</v>
      </c>
    </row>
    <row r="7" spans="2:9" x14ac:dyDescent="0.3">
      <c r="B7" s="6">
        <v>3000</v>
      </c>
      <c r="C7" s="5">
        <f t="shared" si="1"/>
        <v>9</v>
      </c>
      <c r="D7" s="5">
        <v>43</v>
      </c>
      <c r="E7" s="5">
        <v>90.4</v>
      </c>
      <c r="F7" s="5">
        <v>9.1999999999999993</v>
      </c>
      <c r="G7" s="7">
        <f>8*C7*(1000000*SQRT(2)  + 1000000)/(2^30)</f>
        <v>0.16188563452182603</v>
      </c>
      <c r="I7" s="1">
        <f t="shared" si="0"/>
        <v>4.6739130434782616</v>
      </c>
    </row>
    <row r="8" spans="2:9" x14ac:dyDescent="0.3">
      <c r="B8" s="6">
        <v>2000</v>
      </c>
      <c r="C8" s="5">
        <f t="shared" si="1"/>
        <v>4</v>
      </c>
      <c r="D8" s="5">
        <v>19.7</v>
      </c>
      <c r="E8" s="5">
        <v>39.299999999999997</v>
      </c>
      <c r="F8" s="5">
        <v>4.4000000000000004</v>
      </c>
      <c r="G8" s="7">
        <f>8*C8*(1000000*SQRT(2)  + 1000000)/(2^30)</f>
        <v>7.1949170898589349E-2</v>
      </c>
      <c r="I8" s="1">
        <f t="shared" si="0"/>
        <v>4.4772727272727266</v>
      </c>
    </row>
    <row r="9" spans="2:9" x14ac:dyDescent="0.3">
      <c r="B9" s="6">
        <v>1000</v>
      </c>
      <c r="C9" s="5">
        <f t="shared" si="1"/>
        <v>1</v>
      </c>
      <c r="D9" s="5">
        <v>3.8</v>
      </c>
      <c r="E9" s="5">
        <v>9.5</v>
      </c>
      <c r="F9" s="5">
        <v>1.45</v>
      </c>
      <c r="G9" s="7">
        <f>8*C9*(1000000*SQRT(2)  + 1000000)/(2^30)</f>
        <v>1.7987292724647337E-2</v>
      </c>
      <c r="I9" s="1">
        <f t="shared" si="0"/>
        <v>2.6206896551724137</v>
      </c>
    </row>
    <row r="10" spans="2:9" x14ac:dyDescent="0.3">
      <c r="B10" s="6">
        <v>500</v>
      </c>
      <c r="C10" s="5">
        <f t="shared" si="1"/>
        <v>0.25</v>
      </c>
      <c r="D10" s="5">
        <v>1.21</v>
      </c>
      <c r="E10" s="5">
        <v>2.5</v>
      </c>
      <c r="F10" s="5">
        <v>0.71</v>
      </c>
      <c r="G10" s="7">
        <f>8*C10*(1000000*SQRT(2)  + 1000000)/(2^30)</f>
        <v>4.4968231811618343E-3</v>
      </c>
      <c r="I10" s="1">
        <f t="shared" si="0"/>
        <v>1.704225352112676</v>
      </c>
    </row>
    <row r="11" spans="2:9" ht="15" thickBot="1" x14ac:dyDescent="0.35">
      <c r="B11" s="8">
        <v>250</v>
      </c>
      <c r="C11" s="9">
        <f t="shared" si="1"/>
        <v>6.25E-2</v>
      </c>
      <c r="D11" s="9">
        <v>0.24</v>
      </c>
      <c r="E11" s="9">
        <v>0.42</v>
      </c>
      <c r="F11" s="9">
        <v>0.69</v>
      </c>
      <c r="G11" s="10">
        <f>8*C11*(1000000*SQRT(2)  + 1000000)/(2^30)</f>
        <v>1.1242057952904586E-3</v>
      </c>
      <c r="I11" s="1">
        <f t="shared" si="0"/>
        <v>0.34782608695652173</v>
      </c>
    </row>
  </sheetData>
  <mergeCells count="2">
    <mergeCell ref="B1:C1"/>
    <mergeCell ref="D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Caso</dc:creator>
  <cp:lastModifiedBy>Nathan Caso</cp:lastModifiedBy>
  <dcterms:created xsi:type="dcterms:W3CDTF">2023-02-03T20:28:36Z</dcterms:created>
  <dcterms:modified xsi:type="dcterms:W3CDTF">2023-02-03T21:23:51Z</dcterms:modified>
</cp:coreProperties>
</file>