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nguyen/Desktop/"/>
    </mc:Choice>
  </mc:AlternateContent>
  <xr:revisionPtr revIDLastSave="0" documentId="13_ncr:1_{5576CCE6-CE65-7749-B5DA-B51767BA5DEF}" xr6:coauthVersionLast="45" xr6:coauthVersionMax="45" xr10:uidLastSave="{00000000-0000-0000-0000-000000000000}"/>
  <bookViews>
    <workbookView xWindow="-50520" yWindow="780" windowWidth="50040" windowHeight="1972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Sheet1!$A$1:$T$1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2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<sst xmlns="http://schemas.openxmlformats.org/spreadsheetml/2006/main" count="24774" uniqueCount="8368">
  <si>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</si>
  <si>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</si>
  <si>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</si>
  <si>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</si>
  <si>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</si>
  <si>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</si>
  <si>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</si>
  <si>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</si>
  <si>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</si>
  <si>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</si>
  <si>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</si>
  <si>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</si>
  <si>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</si>
  <si>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</si>
  <si>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</si>
  <si>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</si>
  <si>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</si>
  <si>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</si>
  <si>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</si>
  <si>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</si>
  <si>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</si>
  <si>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</si>
  <si>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</si>
  <si>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</si>
  <si>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</si>
  <si>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</si>
  <si>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</si>
  <si>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</si>
  <si>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</si>
  <si>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</si>
  <si>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</si>
  <si>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</si>
  <si>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</si>
  <si>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</si>
  <si>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</si>
  <si>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</si>
  <si>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</si>
  <si>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</si>
  <si>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</si>
  <si>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</si>
  <si>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</si>
  <si>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</si>
  <si>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</si>
  <si>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</si>
  <si>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</si>
  <si>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</si>
  <si>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</si>
  <si>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</si>
  <si>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</si>
  <si>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</si>
  <si>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</si>
  <si>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</si>
  <si>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</si>
  <si>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</si>
  <si>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</si>
  <si>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</si>
  <si>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</si>
  <si>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</si>
  <si>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</si>
  <si>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</si>
  <si>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</si>
  <si>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</si>
  <si>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</si>
  <si>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</si>
  <si>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</si>
  <si>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</si>
  <si>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</si>
  <si>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</si>
  <si>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</si>
  <si>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</si>
  <si>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</si>
  <si>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</si>
  <si>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</si>
  <si>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</si>
  <si>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</si>
  <si>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</si>
  <si>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</si>
  <si>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</si>
  <si>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</si>
  <si>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</si>
  <si>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</si>
  <si>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</si>
  <si>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</si>
  <si>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</si>
  <si>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</si>
  <si>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</si>
  <si>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</si>
  <si>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</si>
  <si>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</si>
  <si>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</si>
  <si>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</si>
  <si>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</si>
  <si>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</si>
  <si>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</si>
  <si>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</si>
  <si>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</si>
  <si>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</si>
  <si>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</si>
  <si>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</si>
  <si>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</si>
  <si>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</si>
  <si>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</si>
  <si>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</si>
  <si>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</si>
  <si>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</si>
  <si>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</si>
  <si>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</si>
  <si>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</si>
  <si>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</si>
  <si>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</si>
  <si>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</si>
  <si>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</si>
  <si>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</si>
  <si>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</si>
  <si>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</si>
  <si>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</si>
  <si>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</si>
  <si>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</si>
  <si>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</si>
  <si>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</si>
  <si>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</si>
  <si>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</si>
  <si>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</si>
  <si>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</si>
  <si>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</si>
  <si>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</si>
  <si>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</si>
  <si>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</si>
  <si>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</si>
  <si>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</si>
  <si>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</si>
  <si>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</si>
  <si>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</si>
  <si>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</si>
  <si>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</si>
  <si>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</si>
  <si>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</si>
  <si>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</si>
  <si>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</si>
  <si>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</si>
  <si>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</si>
  <si>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</si>
  <si>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</si>
  <si>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</si>
  <si>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</si>
  <si>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</si>
  <si>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</si>
  <si>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</si>
  <si>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</si>
  <si>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</si>
  <si>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</si>
  <si>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</si>
  <si>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</si>
  <si>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</si>
  <si>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</si>
  <si>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</si>
  <si>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</si>
  <si>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</si>
  <si>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</si>
  <si>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</si>
  <si>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</si>
  <si>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</si>
  <si>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</si>
  <si>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</si>
  <si>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</si>
  <si>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</si>
  <si>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</si>
  <si>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</si>
  <si>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</si>
  <si>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</si>
  <si>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</si>
  <si>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</si>
  <si>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</si>
  <si>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</si>
  <si>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</si>
  <si>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</si>
  <si>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</si>
  <si>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</si>
  <si>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</si>
  <si>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</si>
  <si>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</si>
  <si>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</si>
  <si>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</si>
  <si>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</si>
  <si>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</si>
  <si>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</si>
  <si>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</si>
  <si>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</si>
  <si>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</si>
  <si>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</si>
  <si>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</si>
  <si>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</si>
  <si>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</si>
  <si>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</si>
  <si>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</si>
  <si>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</si>
  <si>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</si>
  <si>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</si>
  <si>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</si>
  <si>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</si>
  <si>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</si>
  <si>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</si>
  <si>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</si>
  <si>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</si>
  <si>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</si>
  <si>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</si>
  <si>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</si>
  <si>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</si>
  <si>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</si>
  <si>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</si>
  <si>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</si>
  <si>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</si>
  <si>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</si>
  <si>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</si>
  <si>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</si>
  <si>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</si>
  <si>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</si>
  <si>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</si>
  <si>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</si>
  <si>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</si>
  <si>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</si>
  <si>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</si>
  <si>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</si>
  <si>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</si>
  <si>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</si>
  <si>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</si>
  <si>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</si>
  <si>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</si>
  <si>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</si>
  <si>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</si>
  <si>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</si>
  <si>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</si>
  <si>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</si>
  <si>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</si>
  <si>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</si>
  <si>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</si>
  <si>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</si>
  <si>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</si>
  <si>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</si>
  <si>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</si>
  <si>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</si>
  <si>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</si>
  <si>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</si>
  <si>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</si>
  <si>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</si>
  <si>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</si>
  <si>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</si>
  <si>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</si>
  <si>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</si>
  <si>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</si>
  <si>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</si>
  <si>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</si>
  <si>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</si>
  <si>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</si>
  <si>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</si>
  <si>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</si>
  <si>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</si>
  <si>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</si>
  <si>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</si>
  <si>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</si>
  <si>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</si>
  <si>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</si>
  <si>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</si>
  <si>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</si>
  <si>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</si>
  <si>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</si>
  <si>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</si>
  <si>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</si>
  <si>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</si>
  <si>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</si>
  <si>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</si>
  <si>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</si>
  <si>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</si>
  <si>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</si>
  <si>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</si>
  <si>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</si>
  <si>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</si>
  <si>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</si>
  <si>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</si>
  <si>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</si>
  <si>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</si>
  <si>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</si>
  <si>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</si>
  <si>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</si>
  <si>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</si>
  <si>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</si>
  <si>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</si>
  <si>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</si>
  <si>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</si>
  <si>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</si>
  <si>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</si>
  <si>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</si>
  <si>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</si>
  <si>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</si>
  <si>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</si>
  <si>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</si>
  <si>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</si>
  <si>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</si>
  <si>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</si>
  <si>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</si>
  <si>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</si>
  <si>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</si>
  <si>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</si>
  <si>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</si>
  <si>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</si>
  <si>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</si>
  <si>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</si>
  <si>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</si>
  <si>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</si>
  <si>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</si>
  <si>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</si>
  <si>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</si>
  <si>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</si>
  <si>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</si>
  <si>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</si>
  <si>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</si>
  <si>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</si>
  <si>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</si>
  <si>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</si>
  <si>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</si>
  <si>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</si>
  <si>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</si>
  <si>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</si>
  <si>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</si>
  <si>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</si>
  <si>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</si>
  <si>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</si>
  <si>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</si>
  <si>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</si>
  <si>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</si>
  <si>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</si>
  <si>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</si>
  <si>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</si>
  <si>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</si>
  <si>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</si>
  <si>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</si>
  <si>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</si>
  <si>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</si>
  <si>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</si>
  <si>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</si>
  <si>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</si>
  <si>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</si>
  <si>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</si>
  <si>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</si>
  <si>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</si>
  <si>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</si>
  <si>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</si>
  <si>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</si>
  <si>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</si>
  <si>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</si>
  <si>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</si>
  <si>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</si>
  <si>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</si>
  <si>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</si>
  <si>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</si>
  <si>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</si>
  <si>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</si>
  <si>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</si>
  <si>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</si>
  <si>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</si>
  <si>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</si>
  <si>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</si>
  <si>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</si>
  <si>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</si>
  <si>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</si>
  <si>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</si>
  <si>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</si>
  <si>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</si>
  <si>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</si>
  <si>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</si>
  <si>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</si>
  <si>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</si>
  <si>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</si>
  <si>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</si>
  <si>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</si>
  <si>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</si>
  <si>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</si>
  <si>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</si>
  <si>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</si>
  <si>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</si>
  <si>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</si>
  <si>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</si>
  <si>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</si>
  <si>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</si>
  <si>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</si>
  <si>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</si>
  <si>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</si>
  <si>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</si>
  <si>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</si>
  <si>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</si>
  <si>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</si>
  <si>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</si>
  <si>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</si>
  <si>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</si>
  <si>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</si>
  <si>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</si>
  <si>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</si>
  <si>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</si>
  <si>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</si>
  <si>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</si>
  <si>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</si>
  <si>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</si>
  <si>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</si>
  <si>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</si>
  <si>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</si>
  <si>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</si>
  <si>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</si>
  <si>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</si>
  <si>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</si>
  <si>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</si>
  <si>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</si>
  <si>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</si>
  <si>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</si>
  <si>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</si>
  <si>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</si>
  <si>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</si>
  <si>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</si>
  <si>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</si>
  <si>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</si>
  <si>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</si>
  <si>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</si>
  <si>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</si>
  <si>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</si>
  <si>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</si>
  <si>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</si>
  <si>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</si>
  <si>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</si>
  <si>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</si>
  <si>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</si>
  <si>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</si>
  <si>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</si>
  <si>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</si>
  <si>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</si>
  <si>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</si>
  <si>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</si>
  <si>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</si>
  <si>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</si>
  <si>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</si>
  <si>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</si>
  <si>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</si>
  <si>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</si>
  <si>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</si>
  <si>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</si>
  <si>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</si>
  <si>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</si>
  <si>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</si>
  <si>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</si>
  <si>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</si>
  <si>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</si>
  <si>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</si>
  <si>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</si>
  <si>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</si>
  <si>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</si>
  <si>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</si>
  <si>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</si>
  <si>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</si>
  <si>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</si>
  <si>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</si>
  <si>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</si>
  <si>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</si>
  <si>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</si>
  <si>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</si>
  <si>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</si>
  <si>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</si>
  <si>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</si>
  <si>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</si>
  <si>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</si>
  <si>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</si>
  <si>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</si>
  <si>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</si>
  <si>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</si>
  <si>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</si>
  <si>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</si>
  <si>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</si>
  <si>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</si>
  <si>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</si>
  <si>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</si>
  <si>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</si>
  <si>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</si>
  <si>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</si>
  <si>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</si>
  <si>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</si>
  <si>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</si>
  <si>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</si>
  <si>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</si>
  <si>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</si>
  <si>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</si>
  <si>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</si>
  <si>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</si>
  <si>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</si>
  <si>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</si>
  <si>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</si>
  <si>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</si>
  <si>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</si>
  <si>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</si>
  <si>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</si>
  <si>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</si>
  <si>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</si>
  <si>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</si>
  <si>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</si>
  <si>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</si>
  <si>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</si>
  <si>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</si>
  <si>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</si>
  <si>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</si>
  <si>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</si>
  <si>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</si>
  <si>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</si>
  <si>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</si>
  <si>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</si>
  <si>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</si>
  <si>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</si>
  <si>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</si>
  <si>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</si>
  <si>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</si>
  <si>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</si>
  <si>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</si>
  <si>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</si>
  <si>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</si>
  <si>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</si>
  <si>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</si>
  <si>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</si>
  <si>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</si>
  <si>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</si>
  <si>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</si>
  <si>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</si>
  <si>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</si>
  <si>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</si>
  <si>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</si>
  <si>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</si>
  <si>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</si>
  <si>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</si>
  <si>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</si>
  <si>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</si>
  <si>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</si>
  <si>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</si>
  <si>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</si>
  <si>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</si>
  <si>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</si>
  <si>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</si>
  <si>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</si>
  <si>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</si>
  <si>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</si>
  <si>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</si>
  <si>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</si>
  <si>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</si>
  <si>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</si>
  <si>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</si>
  <si>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</si>
  <si>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</si>
  <si>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</si>
  <si>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</si>
  <si>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</si>
  <si>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</si>
  <si>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</si>
  <si>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</si>
  <si>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</si>
  <si>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</si>
  <si>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</si>
  <si>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</si>
  <si>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</si>
  <si>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</si>
  <si>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</si>
  <si>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</si>
  <si>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</si>
  <si>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</si>
  <si>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</si>
  <si>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</si>
  <si>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</si>
  <si>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</si>
  <si>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</si>
  <si>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</si>
  <si>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</si>
  <si>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</si>
  <si>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</si>
  <si>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</si>
  <si>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</si>
  <si>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</si>
  <si>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</si>
  <si>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</si>
  <si>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</si>
  <si>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</si>
  <si>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</si>
  <si>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</si>
  <si>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</si>
  <si>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</si>
  <si>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</si>
  <si>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</si>
  <si>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</si>
  <si>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</si>
  <si>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</si>
  <si>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</si>
  <si>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</si>
  <si>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</si>
  <si>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</si>
  <si>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</si>
  <si>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</si>
  <si>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</si>
  <si>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</si>
  <si>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</si>
  <si>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</si>
  <si>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</si>
  <si>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</si>
  <si>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</si>
  <si>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</si>
  <si>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</si>
  <si>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</si>
  <si>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</si>
  <si>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</si>
  <si>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</si>
  <si>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</si>
  <si>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</si>
  <si>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</si>
  <si>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</si>
  <si>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</si>
  <si>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</si>
  <si>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</si>
  <si>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</si>
  <si>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</si>
  <si>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</si>
  <si>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</si>
  <si>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</si>
  <si>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</si>
  <si>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</si>
  <si>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</si>
  <si>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</si>
  <si>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</si>
  <si>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</si>
  <si>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</si>
  <si>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</si>
  <si>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</si>
  <si>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</si>
  <si>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</si>
  <si>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</si>
  <si>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</si>
  <si>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</si>
  <si>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</si>
  <si>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</si>
  <si>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</si>
  <si>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</si>
  <si>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</si>
  <si>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</si>
  <si>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</si>
  <si>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</si>
  <si>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</si>
  <si>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</si>
  <si>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</si>
  <si>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</si>
  <si>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</si>
  <si>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</si>
  <si>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</si>
  <si>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</si>
  <si>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</si>
  <si>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</si>
  <si>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</si>
  <si>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</si>
  <si>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</si>
  <si>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</si>
  <si>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</si>
  <si>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</si>
  <si>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</si>
  <si>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</si>
  <si>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</si>
  <si>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</si>
  <si>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</si>
  <si>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</si>
  <si>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</si>
  <si>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</si>
  <si>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</si>
  <si>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</si>
  <si>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</si>
  <si>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</si>
  <si>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</si>
  <si>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</si>
  <si>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</si>
  <si>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</si>
  <si>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</si>
  <si>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</si>
  <si>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</si>
  <si>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</si>
  <si>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</si>
  <si>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</si>
  <si>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</si>
  <si>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</si>
  <si>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</si>
  <si>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</si>
  <si>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</si>
  <si>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</si>
  <si>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</si>
  <si>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</si>
  <si>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</si>
  <si>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</si>
  <si>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</si>
  <si>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</si>
  <si>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</si>
  <si>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</si>
  <si>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</si>
  <si>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</si>
  <si>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</si>
  <si>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</si>
  <si>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</si>
  <si>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</si>
  <si>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</si>
  <si>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</si>
  <si>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</si>
  <si>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</si>
  <si>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</si>
  <si>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</si>
  <si>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</si>
  <si>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</si>
  <si>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</si>
  <si>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</si>
  <si>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</si>
  <si>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</si>
  <si>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</si>
  <si>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</si>
  <si>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</si>
  <si>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</si>
  <si>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</si>
  <si>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</si>
  <si>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</si>
  <si>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</si>
  <si>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</si>
  <si>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</si>
  <si>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</si>
  <si>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</si>
  <si>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</si>
  <si>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</si>
  <si>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</si>
  <si>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</si>
  <si>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</si>
  <si>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</si>
  <si>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</si>
  <si>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</si>
  <si>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</si>
  <si>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</si>
  <si>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</si>
  <si>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</si>
  <si>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</si>
  <si>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</si>
  <si>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</si>
  <si>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</si>
  <si>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</si>
  <si>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</si>
  <si>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</si>
  <si>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</si>
  <si>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</si>
  <si>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</si>
  <si>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</si>
  <si>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</si>
  <si>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</si>
  <si>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</si>
  <si>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</si>
  <si>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</si>
  <si>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</si>
  <si>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</si>
  <si>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</si>
  <si>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</si>
  <si>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</si>
  <si>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</si>
  <si>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</si>
  <si>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</si>
  <si>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</si>
  <si>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</si>
  <si>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</si>
  <si>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</si>
  <si>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</si>
  <si>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</si>
  <si>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</si>
  <si>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</si>
  <si>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</si>
  <si>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</si>
  <si>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</si>
  <si>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</si>
  <si>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</si>
  <si>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</si>
  <si>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</si>
  <si>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</si>
  <si>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</si>
  <si>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</si>
  <si>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</si>
  <si>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</si>
  <si>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</si>
  <si>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</si>
  <si>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</si>
  <si>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</si>
  <si>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</si>
  <si>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</si>
  <si>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</si>
  <si>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</si>
  <si>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</si>
  <si>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</si>
  <si>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</si>
  <si>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</si>
  <si>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</si>
  <si>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</si>
  <si>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</si>
  <si>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</si>
  <si>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</si>
  <si>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</si>
  <si>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</si>
  <si>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</si>
  <si>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</si>
  <si>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</si>
  <si>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</si>
  <si>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</si>
  <si>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</si>
  <si>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</si>
  <si>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</si>
  <si>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</si>
  <si>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</si>
  <si>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</si>
  <si>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</si>
  <si>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</si>
  <si>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</si>
  <si>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</si>
  <si>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</si>
  <si>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</si>
  <si>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</si>
  <si>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</si>
  <si>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</si>
  <si>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</si>
  <si>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</si>
  <si>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</si>
  <si>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</si>
  <si>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</si>
  <si>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</si>
  <si>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</si>
  <si>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</si>
  <si>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</si>
  <si>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</si>
  <si>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</si>
  <si>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</si>
  <si>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</si>
  <si>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</si>
  <si>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</si>
  <si>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</si>
  <si>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</si>
  <si>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</si>
  <si>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</si>
  <si>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</si>
  <si>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</si>
  <si>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</si>
  <si>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</si>
  <si>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</si>
  <si>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</si>
  <si>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</si>
  <si>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</si>
  <si>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</si>
  <si>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</si>
  <si>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</si>
  <si>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</si>
  <si>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</si>
  <si>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</si>
  <si>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</si>
  <si>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</si>
  <si>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</si>
  <si>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</si>
  <si>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</si>
  <si>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</si>
  <si>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</si>
  <si>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</si>
  <si>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</si>
  <si>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</si>
  <si>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</si>
  <si>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</si>
  <si>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</si>
  <si>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</si>
  <si>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</si>
  <si>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</si>
  <si>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</si>
  <si>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</si>
  <si>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</si>
  <si>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</si>
  <si>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</si>
  <si>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</si>
  <si>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</si>
  <si>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</si>
  <si>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</si>
  <si>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</si>
  <si>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</si>
  <si>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</si>
  <si>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</si>
  <si>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</si>
  <si>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</si>
  <si>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</si>
  <si>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</si>
  <si>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</si>
  <si>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</si>
  <si>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</si>
  <si>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</si>
  <si>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</si>
  <si>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</si>
  <si>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</si>
  <si>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</si>
  <si>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</si>
  <si>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</si>
  <si>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</si>
  <si>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</si>
  <si>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</si>
  <si>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</si>
  <si>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</si>
  <si>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</si>
  <si>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</si>
  <si>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</si>
  <si>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</si>
  <si>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</si>
  <si>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</si>
  <si>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</si>
  <si>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</si>
  <si>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</si>
  <si>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</si>
  <si>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</si>
  <si>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</si>
  <si>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</si>
  <si>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</si>
  <si>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</si>
  <si>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</si>
  <si>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</si>
  <si>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</si>
  <si>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</si>
  <si>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</si>
  <si>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</si>
  <si>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</si>
  <si>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</si>
  <si>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</si>
  <si>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</si>
  <si>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</si>
  <si>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</si>
  <si>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</si>
  <si>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</si>
  <si>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</si>
  <si>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</si>
  <si>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</si>
  <si>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</si>
  <si>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</si>
  <si>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</si>
  <si>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</si>
  <si>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</si>
  <si>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</si>
  <si>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</si>
  <si>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</si>
  <si>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</si>
  <si>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</si>
  <si>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</si>
  <si>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</si>
  <si>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</si>
  <si>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</si>
  <si>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</si>
  <si>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</si>
  <si>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</si>
  <si>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</si>
  <si>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</si>
  <si>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</si>
  <si>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</si>
  <si>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</si>
  <si>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</si>
  <si>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</si>
  <si>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</si>
  <si>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</si>
  <si>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</si>
  <si>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</si>
  <si>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</si>
  <si>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</si>
  <si>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</si>
  <si>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</si>
  <si>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</si>
  <si>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</si>
  <si>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</si>
  <si>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</si>
  <si>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</si>
  <si>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</si>
  <si>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</si>
  <si>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</si>
  <si>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</si>
  <si>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</si>
  <si>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</si>
  <si>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</si>
  <si>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</si>
  <si>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</si>
  <si>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</si>
  <si>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</si>
  <si>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</si>
  <si>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</si>
  <si>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</si>
  <si>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</si>
  <si>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</si>
  <si>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</si>
  <si>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</si>
  <si>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</si>
  <si>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</si>
  <si>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</si>
  <si>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</si>
  <si>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</si>
  <si>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</si>
  <si>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</si>
  <si>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</si>
  <si>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</si>
  <si>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</si>
  <si>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</si>
  <si>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</si>
  <si>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</si>
  <si>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</si>
  <si>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</si>
  <si>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</si>
  <si>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</si>
  <si>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</si>
  <si>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</si>
  <si>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</si>
  <si>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</si>
  <si>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</si>
  <si>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</si>
  <si>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</si>
  <si>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</si>
  <si>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</si>
  <si>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</si>
  <si>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</si>
  <si>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</si>
  <si>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</si>
  <si>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</si>
  <si>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</si>
  <si>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</si>
  <si>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</si>
  <si>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</si>
  <si>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</si>
  <si>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</si>
  <si>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</si>
  <si>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</si>
  <si>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</si>
  <si>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</si>
  <si>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</si>
  <si>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</si>
  <si>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</si>
  <si>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</si>
  <si>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</si>
  <si>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</si>
  <si>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</si>
  <si>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</si>
  <si>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</si>
  <si>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</si>
  <si>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</si>
  <si>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</si>
  <si>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</si>
  <si>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</si>
  <si>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</si>
  <si>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</si>
  <si>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</si>
  <si>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</si>
  <si>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</si>
  <si>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</si>
  <si>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</si>
  <si>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</si>
  <si>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</si>
  <si>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</si>
  <si>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</si>
  <si>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</si>
  <si>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</si>
  <si>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</si>
  <si>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</si>
  <si>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</si>
  <si>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</si>
  <si>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</si>
  <si>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</si>
  <si>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</si>
  <si>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</si>
  <si>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</si>
  <si>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</si>
  <si>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</si>
  <si>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</si>
  <si>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</si>
  <si>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</si>
  <si>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</si>
  <si>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</si>
  <si>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</si>
  <si>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</si>
  <si>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</si>
  <si>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</si>
  <si>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</si>
  <si>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</si>
  <si>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</si>
  <si>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</si>
  <si>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</si>
  <si>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</si>
  <si>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</si>
  <si>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</si>
  <si>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</si>
  <si>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</si>
  <si>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</si>
  <si>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</si>
  <si>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</si>
  <si>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</si>
  <si>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</si>
  <si>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</si>
  <si>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</si>
  <si>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</si>
  <si>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</si>
  <si>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</si>
  <si>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</si>
  <si>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</si>
  <si>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</si>
  <si>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</si>
  <si>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</si>
  <si>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</si>
  <si>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</si>
  <si>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</si>
  <si>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</si>
  <si>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</si>
  <si>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</si>
  <si>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</si>
  <si>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</si>
  <si>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</si>
  <si>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</si>
  <si>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</si>
  <si>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</si>
  <si>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</si>
  <si>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</si>
  <si>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</si>
  <si>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</si>
  <si>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</si>
  <si>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</si>
  <si>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</si>
  <si>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</si>
  <si>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</si>
  <si>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</si>
  <si>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</si>
  <si>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</si>
  <si>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</si>
  <si>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</si>
  <si>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</si>
  <si>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</si>
  <si>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</si>
  <si>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</si>
  <si>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</si>
  <si>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</si>
  <si>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</si>
  <si>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</si>
  <si>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</si>
  <si>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</si>
  <si>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</si>
  <si>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</si>
  <si>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</si>
  <si>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</si>
  <si>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</si>
  <si>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</si>
  <si>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</si>
  <si>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</si>
  <si>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</si>
  <si>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</si>
  <si>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</si>
  <si>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</si>
  <si>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</si>
  <si>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</si>
  <si>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</si>
  <si>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</si>
  <si>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</si>
  <si>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</si>
  <si>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</si>
  <si>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</si>
  <si>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</si>
  <si>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</si>
  <si>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</si>
  <si>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</si>
  <si>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</si>
  <si>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</si>
  <si>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</si>
  <si>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</si>
  <si>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</si>
  <si>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</si>
  <si>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</si>
  <si>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</si>
  <si>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</si>
  <si>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</si>
  <si>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</si>
  <si>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</si>
  <si>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</si>
  <si>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</si>
  <si>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</si>
  <si>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</si>
  <si>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</si>
  <si>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</si>
  <si>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</si>
  <si>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</si>
  <si>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</si>
  <si>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</si>
  <si>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</si>
  <si>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</si>
  <si>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</si>
  <si>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</si>
  <si>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</si>
  <si>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</si>
  <si>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</si>
  <si>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</si>
  <si>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</si>
  <si>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</si>
  <si>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</si>
  <si>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</si>
  <si>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</si>
  <si>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</si>
  <si>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</si>
  <si>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</si>
  <si>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</si>
  <si>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</si>
  <si>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</si>
  <si>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</si>
  <si>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</si>
  <si>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</si>
  <si>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</si>
  <si>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</si>
  <si>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</si>
  <si>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</si>
  <si>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</si>
  <si>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</si>
  <si>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</si>
  <si>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</si>
  <si>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</si>
  <si>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</si>
  <si>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</si>
  <si>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</si>
  <si>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</si>
  <si>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</si>
  <si>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</si>
  <si>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</si>
  <si>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</si>
  <si>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</si>
  <si>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</si>
  <si>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</si>
  <si>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</si>
  <si>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</si>
  <si>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</si>
  <si>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</si>
  <si>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</si>
  <si>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</si>
  <si>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</si>
  <si>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</si>
  <si>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</si>
  <si>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</si>
  <si>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</si>
  <si>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</si>
  <si>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</si>
  <si>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</si>
  <si>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</si>
  <si>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</si>
  <si>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</si>
  <si>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</si>
  <si>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</si>
  <si>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</si>
  <si>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</si>
  <si>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</si>
  <si>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</si>
  <si>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</si>
  <si>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</si>
  <si>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</si>
  <si>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</si>
  <si>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</si>
  <si>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</si>
  <si>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</si>
  <si>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</si>
  <si>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</si>
  <si>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</si>
  <si>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</si>
  <si>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</si>
  <si>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</si>
  <si>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</si>
  <si>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</si>
  <si>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</si>
  <si>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</si>
  <si>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</si>
  <si>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</si>
  <si>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</si>
  <si>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</si>
  <si>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</si>
  <si>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</si>
  <si>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</si>
  <si>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</si>
  <si>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</si>
  <si>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</si>
  <si>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</si>
  <si>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</si>
  <si>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</si>
  <si>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</si>
  <si>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</si>
  <si>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</si>
  <si>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</si>
  <si>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</si>
  <si>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</si>
  <si>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</si>
  <si>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</si>
  <si>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</si>
  <si>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</si>
  <si>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</si>
  <si>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</si>
  <si>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</si>
  <si>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</si>
  <si>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</si>
  <si>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</si>
  <si>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</si>
  <si>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</si>
  <si>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</si>
  <si>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</si>
  <si>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</si>
  <si>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</si>
  <si>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</si>
  <si>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</si>
  <si>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</si>
  <si>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</si>
  <si>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</si>
  <si>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</si>
  <si>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</si>
  <si>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</si>
  <si>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</si>
  <si>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</si>
  <si>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</si>
  <si>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</si>
  <si>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</si>
  <si>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</si>
  <si>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</si>
  <si>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</si>
  <si>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</si>
  <si>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</si>
  <si>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</si>
  <si>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</si>
  <si>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</si>
  <si>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</si>
  <si>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</si>
  <si>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</si>
  <si>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</si>
  <si>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</si>
  <si>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</si>
  <si>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</si>
  <si>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</si>
  <si>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</si>
  <si>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</si>
  <si>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</si>
  <si>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</si>
  <si>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</si>
  <si>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</si>
  <si>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</si>
  <si>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</si>
  <si>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</si>
  <si>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</si>
  <si>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</si>
  <si>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</si>
  <si>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</si>
  <si>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</si>
  <si>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</si>
  <si>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</si>
  <si>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</si>
  <si>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</si>
  <si>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</si>
  <si>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</si>
  <si>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</si>
  <si>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</si>
  <si>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</si>
  <si>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</si>
  <si>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</si>
  <si>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</si>
  <si>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</si>
  <si>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</si>
  <si>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</si>
  <si>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</si>
  <si>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</si>
  <si>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</si>
  <si>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</si>
  <si>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</si>
  <si>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</si>
  <si>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</si>
  <si>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</si>
  <si>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</si>
  <si>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</si>
  <si>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</si>
  <si>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</si>
  <si>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</si>
  <si>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</si>
  <si>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</si>
  <si>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</si>
  <si>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</si>
  <si>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</si>
  <si>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</si>
  <si>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</si>
  <si>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</si>
  <si>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</si>
  <si>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</si>
  <si>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</si>
  <si>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</si>
  <si>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</si>
  <si>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</si>
  <si>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</si>
  <si>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</si>
  <si>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</si>
  <si>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</si>
  <si>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</si>
  <si>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</si>
  <si>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</si>
  <si>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</si>
  <si>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</si>
  <si>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</si>
  <si>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</si>
  <si>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</si>
  <si>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</si>
  <si>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</si>
  <si>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</si>
  <si>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</si>
  <si>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</si>
  <si>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</si>
  <si>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</si>
  <si>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</si>
  <si>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</si>
  <si>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</si>
  <si>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</si>
  <si>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</si>
  <si>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</si>
  <si>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</si>
  <si>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</si>
  <si>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</si>
  <si>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</si>
  <si>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</si>
  <si>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</si>
  <si>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</si>
  <si>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</si>
  <si>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</si>
  <si>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</si>
  <si>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</si>
  <si>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</si>
  <si>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</si>
  <si>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</si>
  <si>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</si>
  <si>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</si>
  <si>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</si>
  <si>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</si>
  <si>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</si>
  <si>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</si>
  <si>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</si>
  <si>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</si>
  <si>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</si>
  <si>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</si>
  <si>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</si>
  <si>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</si>
  <si>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</si>
  <si>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</si>
  <si>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</si>
  <si>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</si>
  <si>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</si>
  <si>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</si>
  <si>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</si>
  <si>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</si>
  <si>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</si>
  <si>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</si>
  <si>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</si>
  <si>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</si>
  <si>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</si>
  <si>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</si>
  <si>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</si>
  <si>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</si>
  <si>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</si>
  <si>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</si>
  <si>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</si>
  <si>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</si>
  <si>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</si>
  <si>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</si>
  <si>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</si>
  <si>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</si>
  <si>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</si>
  <si>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</si>
  <si>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</si>
  <si>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</si>
  <si>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</si>
  <si>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</si>
  <si>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</si>
  <si>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</si>
  <si>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</si>
  <si>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</si>
  <si>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</si>
  <si>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</si>
  <si>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</si>
  <si>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</si>
  <si>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</si>
  <si>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</si>
  <si>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</si>
  <si>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</si>
  <si>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</si>
  <si>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</si>
  <si>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</si>
  <si>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</si>
  <si>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</si>
  <si>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</si>
  <si>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</si>
  <si>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</si>
  <si>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</si>
  <si>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</si>
  <si>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</si>
  <si>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</si>
  <si>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</si>
  <si>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</si>
  <si>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</si>
  <si>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</si>
  <si>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</si>
  <si>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</si>
  <si>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</si>
  <si>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</si>
  <si>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</si>
  <si>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</si>
  <si>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</si>
  <si>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</si>
  <si>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</si>
  <si>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</si>
  <si>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</si>
  <si>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</si>
  <si>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</si>
  <si>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</si>
  <si>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</si>
  <si>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</si>
  <si>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</si>
  <si>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</si>
  <si>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</si>
  <si>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</si>
  <si>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</si>
  <si>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</si>
  <si>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</si>
  <si>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</si>
  <si>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</si>
  <si>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</si>
  <si>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</si>
  <si>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</si>
  <si>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</si>
  <si>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</si>
  <si>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</si>
  <si>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</si>
  <si>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</si>
  <si>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</si>
  <si>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</si>
  <si>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</si>
  <si>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</si>
  <si>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</si>
  <si>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</si>
  <si>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</si>
  <si>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</si>
  <si>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</si>
  <si>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</si>
  <si>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</si>
  <si>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</si>
  <si>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</si>
  <si>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</si>
  <si>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</si>
  <si>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</si>
  <si>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</si>
  <si>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</si>
  <si>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</si>
  <si>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</si>
  <si>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</si>
  <si>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</si>
  <si>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</si>
  <si>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</si>
  <si>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</si>
  <si>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</si>
  <si>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</si>
  <si>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</si>
  <si>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</si>
  <si>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</si>
  <si>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</si>
  <si>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</si>
  <si>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</si>
  <si>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</si>
  <si>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</si>
  <si>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</si>
  <si>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</si>
  <si>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</si>
  <si>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</si>
  <si>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</si>
  <si>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</si>
  <si>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</si>
  <si>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</si>
  <si>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</si>
  <si>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</si>
  <si>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</si>
  <si>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</si>
  <si>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</si>
  <si>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</si>
  <si>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</si>
  <si>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</si>
  <si>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</si>
  <si>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</si>
  <si>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</si>
  <si>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</si>
  <si>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</si>
  <si>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</si>
  <si>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</si>
  <si>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</si>
  <si>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</si>
  <si>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</si>
  <si>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</si>
  <si>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</si>
  <si>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</si>
  <si>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</si>
  <si>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</si>
  <si>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</si>
  <si>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</si>
  <si>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</si>
  <si>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</si>
  <si>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</si>
  <si>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</si>
  <si>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</si>
  <si>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</si>
  <si>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</si>
  <si>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</si>
  <si>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</si>
  <si>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</si>
  <si>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</si>
  <si>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</si>
  <si>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</si>
  <si>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</si>
  <si>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</si>
  <si>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</si>
  <si>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</si>
  <si>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</si>
  <si>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</si>
  <si>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</si>
  <si>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</si>
  <si>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</si>
  <si>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</si>
  <si>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</si>
  <si>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</si>
  <si>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</si>
  <si>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</si>
  <si>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</si>
  <si>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</si>
  <si>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</si>
  <si>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</si>
  <si>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</si>
  <si>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</si>
  <si>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</si>
  <si>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</si>
  <si>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</si>
  <si>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</si>
  <si>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</si>
  <si>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</si>
  <si>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</si>
  <si>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</si>
  <si>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</si>
  <si>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</si>
  <si>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</si>
  <si>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</si>
  <si>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</si>
  <si>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</si>
  <si>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</si>
  <si>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</si>
  <si>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</si>
  <si>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</si>
  <si>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</si>
  <si>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</si>
  <si>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</si>
  <si>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</si>
  <si>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</si>
  <si>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</si>
  <si>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</si>
  <si>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</si>
  <si>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</si>
  <si>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</si>
  <si>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</si>
  <si>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</si>
  <si>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</si>
  <si>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</si>
  <si>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</si>
  <si>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</si>
  <si>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</si>
  <si>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</si>
  <si>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</si>
  <si>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</si>
  <si>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</si>
  <si>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</si>
  <si>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</si>
  <si>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</si>
  <si>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</si>
  <si>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</si>
  <si>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</si>
  <si>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</si>
  <si>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</si>
  <si>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</si>
  <si>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</si>
  <si>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</si>
  <si>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</si>
  <si>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</si>
  <si>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</si>
  <si>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</si>
  <si>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</si>
  <si>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</si>
  <si>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</si>
  <si>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</si>
  <si>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</si>
  <si>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</si>
  <si>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</si>
  <si>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</si>
  <si>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</si>
  <si>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</si>
  <si>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</si>
  <si>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</si>
  <si>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</si>
  <si>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</si>
  <si>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</si>
  <si>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</si>
  <si>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</si>
  <si>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</si>
  <si>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</si>
  <si>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</si>
  <si>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</si>
  <si>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</si>
  <si>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</si>
  <si>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</si>
  <si>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</si>
  <si>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</si>
  <si>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</si>
  <si>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</si>
  <si>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</si>
  <si>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</si>
  <si>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</si>
  <si>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</si>
  <si>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</si>
  <si>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</si>
  <si>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</si>
  <si>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</si>
  <si>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</si>
  <si>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</si>
  <si>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</si>
  <si>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</si>
  <si>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</si>
  <si>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</si>
  <si>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</si>
  <si>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</si>
  <si>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</si>
  <si>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</si>
  <si>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</si>
  <si>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</si>
  <si>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</si>
  <si>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</si>
  <si>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</si>
  <si>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</si>
  <si>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</si>
  <si>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</si>
  <si>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</si>
  <si>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</si>
  <si>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</si>
  <si>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</si>
  <si>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</si>
  <si>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</si>
  <si>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</si>
  <si>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</si>
  <si>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</si>
  <si>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</si>
  <si>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</si>
  <si>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</si>
  <si>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</si>
  <si>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</si>
  <si>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</si>
  <si>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</si>
  <si>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</si>
  <si>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</si>
  <si>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</si>
  <si>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</si>
  <si>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</si>
  <si>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</si>
  <si>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</si>
  <si>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</si>
  <si>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</si>
  <si>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</si>
  <si>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</si>
  <si>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</si>
  <si>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</si>
  <si>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</si>
  <si>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</si>
  <si>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</si>
  <si>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</si>
  <si>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</si>
  <si>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</si>
  <si>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</si>
  <si>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</si>
  <si>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</si>
  <si>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</si>
  <si>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</si>
  <si>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</si>
  <si>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</si>
  <si>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</si>
  <si>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</si>
  <si>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</si>
  <si>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</si>
  <si>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</si>
  <si>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</si>
  <si>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</si>
  <si>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</si>
  <si>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</si>
  <si>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</si>
  <si>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</si>
  <si>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</si>
  <si>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</si>
  <si>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</si>
  <si>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</si>
  <si>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</si>
  <si>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</si>
  <si>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</si>
  <si>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</si>
  <si>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</si>
  <si>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</si>
  <si>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</si>
  <si>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</si>
  <si>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</si>
  <si>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</si>
  <si>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</si>
  <si>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</si>
  <si>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</si>
  <si>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</si>
  <si>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</si>
  <si>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</si>
  <si>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</si>
  <si>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</si>
  <si>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</si>
  <si>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</si>
  <si>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</si>
  <si>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</si>
  <si>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</si>
  <si>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</si>
  <si>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</si>
  <si>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</si>
  <si>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</si>
  <si>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</si>
  <si>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</si>
  <si>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</si>
  <si>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</si>
  <si>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</si>
  <si>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</si>
  <si>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</si>
  <si>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</si>
  <si>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</si>
  <si>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</si>
  <si>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</si>
  <si>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</si>
  <si>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</si>
  <si>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</si>
  <si>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</si>
  <si>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</si>
  <si>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</si>
  <si>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</si>
  <si>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</si>
  <si>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</si>
  <si>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</si>
  <si>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</si>
  <si>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</si>
  <si>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</si>
  <si>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</si>
  <si>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</si>
  <si>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</si>
  <si>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</si>
  <si>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</si>
  <si>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</si>
  <si>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</si>
  <si>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</si>
  <si>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</si>
  <si>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</si>
  <si>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</si>
  <si>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</si>
  <si>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</si>
  <si>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</si>
  <si>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</si>
  <si>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</si>
  <si>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</si>
  <si>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</si>
  <si>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</si>
  <si>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</si>
  <si>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</si>
  <si>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</si>
  <si>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</si>
  <si>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</si>
  <si>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</si>
  <si>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</si>
  <si>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</si>
  <si>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</si>
  <si>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</si>
  <si>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</si>
  <si>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</si>
  <si>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</si>
  <si>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</si>
  <si>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</si>
  <si>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</si>
  <si>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</si>
  <si>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</si>
  <si>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</si>
  <si>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</si>
  <si>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</si>
  <si>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</si>
  <si>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</si>
  <si>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</si>
  <si>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</si>
  <si>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</si>
  <si>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</si>
  <si>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</si>
  <si>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</si>
  <si>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</si>
  <si>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</si>
  <si>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</si>
  <si>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</si>
  <si>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</si>
  <si>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</si>
  <si>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</si>
  <si>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</si>
  <si>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</si>
  <si>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</si>
  <si>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</si>
  <si>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</si>
  <si>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</si>
  <si>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</si>
  <si>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</si>
  <si>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</si>
  <si>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</si>
  <si>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</si>
  <si>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</si>
  <si>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</si>
  <si>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</si>
  <si>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</si>
  <si>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</si>
  <si>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</si>
  <si>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</si>
  <si>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</si>
  <si>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</si>
  <si>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</si>
  <si>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</si>
  <si>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</si>
  <si>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</si>
  <si>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</si>
  <si>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</si>
  <si>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</si>
  <si>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</si>
  <si>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</si>
  <si>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</si>
  <si>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</si>
  <si>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</si>
  <si>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</si>
  <si>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</si>
  <si>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</si>
  <si>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</si>
  <si>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</si>
  <si>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</si>
  <si>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</si>
  <si>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</si>
  <si>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</si>
  <si>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</si>
  <si>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</si>
  <si>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</si>
  <si>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</si>
  <si>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</si>
  <si>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</si>
  <si>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</si>
  <si>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</si>
  <si>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</si>
  <si>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</si>
  <si>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</si>
  <si>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</si>
  <si>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</si>
  <si>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</si>
  <si>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</si>
  <si>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</si>
  <si>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</si>
  <si>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</si>
  <si>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</si>
  <si>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</si>
  <si>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</si>
  <si>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</si>
  <si>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</si>
  <si>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</si>
  <si>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</si>
  <si>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</si>
  <si>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</si>
  <si>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</si>
  <si>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</si>
  <si>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</si>
  <si>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</si>
  <si>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</si>
  <si>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</si>
  <si>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</si>
  <si>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</si>
  <si>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</si>
  <si>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</si>
  <si>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</si>
  <si>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</si>
  <si>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</si>
  <si>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</si>
  <si>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</si>
  <si>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</si>
  <si>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</si>
  <si>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</si>
  <si>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</si>
  <si>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</si>
  <si>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</si>
  <si>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</si>
  <si>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</si>
  <si>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</si>
  <si>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</si>
  <si>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</si>
  <si>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</si>
  <si>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</si>
  <si>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</si>
  <si>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</si>
  <si>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</si>
  <si>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</si>
  <si>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</si>
  <si>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</si>
  <si>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</si>
  <si>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</si>
  <si>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</si>
  <si>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</si>
  <si>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</si>
  <si>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</si>
  <si>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</si>
  <si>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</si>
  <si>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</si>
  <si>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</si>
  <si>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</si>
  <si>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</si>
  <si>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</si>
  <si>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</si>
  <si>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</si>
  <si>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</si>
  <si>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</si>
  <si>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</si>
  <si>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</si>
  <si>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</si>
  <si>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</si>
  <si>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</si>
  <si>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</si>
  <si>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</si>
  <si>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</si>
  <si>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</si>
  <si>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</si>
  <si>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</si>
  <si>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</si>
  <si>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</si>
  <si>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</si>
  <si>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</si>
  <si>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</si>
  <si>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</si>
  <si>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</si>
  <si>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</si>
  <si>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</si>
  <si>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</si>
  <si>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</si>
  <si>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</si>
  <si>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</si>
  <si>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</si>
  <si>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</si>
  <si>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</si>
  <si>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</si>
  <si>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</si>
  <si>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</si>
  <si>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</si>
  <si>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</si>
  <si>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</si>
  <si>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</si>
  <si>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</si>
  <si>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</si>
  <si>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</si>
  <si>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</si>
  <si>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</si>
  <si>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</si>
  <si>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</si>
  <si>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</si>
  <si>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</si>
  <si>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</si>
  <si>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</si>
  <si>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</si>
  <si>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</si>
  <si>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</si>
  <si>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</si>
  <si>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</si>
  <si>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</si>
  <si>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</si>
  <si>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</si>
  <si>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</si>
  <si>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</si>
  <si>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</si>
  <si>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</si>
  <si>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</si>
  <si>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</si>
  <si>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</si>
  <si>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</si>
  <si>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</si>
  <si>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</si>
  <si>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</si>
  <si>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</si>
  <si>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</si>
  <si>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</si>
  <si>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</si>
  <si>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</si>
  <si>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</si>
  <si>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</si>
  <si>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</si>
  <si>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</si>
  <si>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</si>
  <si>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</si>
  <si>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</si>
  <si>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</si>
  <si>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</si>
  <si>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</si>
  <si>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</si>
  <si>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</si>
  <si>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</si>
  <si>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</si>
  <si>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</si>
  <si>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</si>
  <si>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</si>
  <si>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</si>
  <si>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</si>
  <si>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</si>
  <si>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</si>
  <si>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</si>
  <si>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</si>
  <si>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</si>
  <si>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</si>
  <si>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</si>
  <si>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</si>
  <si>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</si>
  <si>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</si>
  <si>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</si>
  <si>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</si>
  <si>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</si>
  <si>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</si>
  <si>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</si>
  <si>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</si>
  <si>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</si>
  <si>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</si>
  <si>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</si>
  <si>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</si>
  <si>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</si>
  <si>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</si>
  <si>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</si>
  <si>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</si>
  <si>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</si>
  <si>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</si>
  <si>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</si>
  <si>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</si>
  <si>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</si>
  <si>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</si>
  <si>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</si>
  <si>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</si>
  <si>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</si>
  <si>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</si>
  <si>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</si>
  <si>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</si>
  <si>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</si>
  <si>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</si>
  <si>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</si>
  <si>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</si>
  <si>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</si>
  <si>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</si>
  <si>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</si>
  <si>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</si>
  <si>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</si>
  <si>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</si>
  <si>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</si>
  <si>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</si>
  <si>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</si>
  <si>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</si>
  <si>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</si>
  <si>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</si>
  <si>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</si>
  <si>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</si>
  <si>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</si>
  <si>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</si>
  <si>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</si>
  <si>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</si>
  <si>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</si>
  <si>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</si>
  <si>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</si>
  <si>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</si>
  <si>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</si>
  <si>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</si>
  <si>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</si>
  <si>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</si>
  <si>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</si>
  <si>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</si>
  <si>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</si>
  <si>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</si>
  <si>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</si>
  <si>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</si>
  <si>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</si>
  <si>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</si>
  <si>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</si>
  <si>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</si>
  <si>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</si>
  <si>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</si>
  <si>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</si>
  <si>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</si>
  <si>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</si>
  <si>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</si>
  <si>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</si>
  <si>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</si>
  <si>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</si>
  <si>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</si>
  <si>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</si>
  <si>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</si>
  <si>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</si>
  <si>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</si>
  <si>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</si>
  <si>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</si>
  <si>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</si>
  <si>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</si>
  <si>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</si>
  <si>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</si>
  <si>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</si>
  <si>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</si>
  <si>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</si>
  <si>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</si>
  <si>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</si>
  <si>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</si>
  <si>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</si>
  <si>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</si>
  <si>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</si>
  <si>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</si>
  <si>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</si>
  <si>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</si>
  <si>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</si>
  <si>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</si>
  <si>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</si>
  <si>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</si>
  <si>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</si>
  <si>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</si>
  <si>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</si>
  <si>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</si>
  <si>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</si>
  <si>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</si>
  <si>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</si>
  <si>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</si>
  <si>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</si>
  <si>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</si>
  <si>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</si>
  <si>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</si>
  <si>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</si>
  <si>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</si>
  <si>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</si>
  <si>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</si>
  <si>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</si>
  <si>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</si>
  <si>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</si>
  <si>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</si>
  <si>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</si>
  <si>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</si>
  <si>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</si>
  <si>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</si>
  <si>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</si>
  <si>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</si>
  <si>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</si>
  <si>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</si>
  <si>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</si>
  <si>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</si>
  <si>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</si>
  <si>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</si>
  <si>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</si>
  <si>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</si>
  <si>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</si>
  <si>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</si>
  <si>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</si>
  <si>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</si>
  <si>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</si>
  <si>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</si>
  <si>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</si>
  <si>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</si>
  <si>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</si>
  <si>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</si>
  <si>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</si>
  <si>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</si>
  <si>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</si>
  <si>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</si>
  <si>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</si>
  <si>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</si>
  <si>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</si>
  <si>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</si>
  <si>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</si>
  <si>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</si>
  <si>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</si>
  <si>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</si>
  <si>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</si>
  <si>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</si>
  <si>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</si>
  <si>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</si>
  <si>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</si>
  <si>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</si>
  <si>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</si>
  <si>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</si>
  <si>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</si>
  <si>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</si>
  <si>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</si>
  <si>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</si>
  <si>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</si>
  <si>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</si>
  <si>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</si>
  <si>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</si>
  <si>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</si>
  <si>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</si>
  <si>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</si>
  <si>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</si>
  <si>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</si>
  <si>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</si>
  <si>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</si>
  <si>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</si>
  <si>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</si>
  <si>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</si>
  <si>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</si>
  <si>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</si>
  <si>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</si>
  <si>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</si>
  <si>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</si>
  <si>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</si>
  <si>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</si>
  <si>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</si>
  <si>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</si>
  <si>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</si>
  <si>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</si>
  <si>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</si>
  <si>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</si>
  <si>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</si>
  <si>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</si>
  <si>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</si>
  <si>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</si>
  <si>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</si>
  <si>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</si>
  <si>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</si>
  <si>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</si>
  <si>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</si>
  <si>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</si>
  <si>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</si>
  <si>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</si>
  <si>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</si>
  <si>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</si>
  <si>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</si>
  <si>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</si>
  <si>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</si>
  <si>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</si>
  <si>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</si>
  <si>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</si>
  <si>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</si>
  <si>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</si>
  <si>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</si>
  <si>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</si>
  <si>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</si>
  <si>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</si>
  <si>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</si>
  <si>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</si>
  <si>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</si>
  <si>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</si>
  <si>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</si>
  <si>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</si>
  <si>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</si>
  <si>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</si>
  <si>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</si>
  <si>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</si>
  <si>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</si>
  <si>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</si>
  <si>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</si>
  <si>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</si>
  <si>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</si>
  <si>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</si>
  <si>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</si>
  <si>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</si>
  <si>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</si>
  <si>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</si>
  <si>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</si>
  <si>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</si>
  <si>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</si>
  <si>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</si>
  <si>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</si>
  <si>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</si>
  <si>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</si>
  <si>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</si>
  <si>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</si>
  <si>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</si>
  <si>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</si>
  <si>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</si>
  <si>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</si>
  <si>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</si>
  <si>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</si>
  <si>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</si>
  <si>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</si>
  <si>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</si>
  <si>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</si>
  <si>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</si>
  <si>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</si>
  <si>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</si>
  <si>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</si>
  <si>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</si>
  <si>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</si>
  <si>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</si>
  <si>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</si>
  <si>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</si>
  <si>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</si>
  <si>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</si>
  <si>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</si>
  <si>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</si>
  <si>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</si>
  <si>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</si>
  <si>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</si>
  <si>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</si>
  <si>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</si>
  <si>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</si>
  <si>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</si>
  <si>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</si>
  <si>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</si>
  <si>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</si>
  <si>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</si>
  <si>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</si>
  <si>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</si>
  <si>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</si>
  <si>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</si>
  <si>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</si>
  <si>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</si>
  <si>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</si>
  <si>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</si>
  <si>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</si>
  <si>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</si>
  <si>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</si>
  <si>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</si>
  <si>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</si>
  <si>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</si>
  <si>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</si>
  <si>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</si>
  <si>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</si>
  <si>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</si>
  <si>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</si>
  <si>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</si>
  <si>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</si>
  <si>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</si>
  <si>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</si>
  <si>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</si>
  <si>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</si>
  <si>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</si>
  <si>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</si>
  <si>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</si>
  <si>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</si>
  <si>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</si>
  <si>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</si>
  <si>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</si>
  <si>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</si>
  <si>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</si>
  <si>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</si>
  <si>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</si>
  <si>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</si>
  <si>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</si>
  <si>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</si>
  <si>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</si>
  <si>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</si>
  <si>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</si>
  <si>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</si>
  <si>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</si>
  <si>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</si>
  <si>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</si>
  <si>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</si>
  <si>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</si>
  <si>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</si>
  <si>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</si>
  <si>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</si>
  <si>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</si>
  <si>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</si>
  <si>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</si>
  <si>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</si>
  <si>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</si>
  <si>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</si>
  <si>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</si>
  <si>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</si>
  <si>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</si>
  <si>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</si>
  <si>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</si>
  <si>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</si>
  <si>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</si>
  <si>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</si>
  <si>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</si>
  <si>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</si>
  <si>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</si>
  <si>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</si>
  <si>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</si>
  <si>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</si>
  <si>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</si>
  <si>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</si>
  <si>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</si>
  <si>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</si>
  <si>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</si>
  <si>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</si>
  <si>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</si>
  <si>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</si>
  <si>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</si>
  <si>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</si>
  <si>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</si>
  <si>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</si>
  <si>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</si>
  <si>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</si>
  <si>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</si>
  <si>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</si>
  <si>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</si>
  <si>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</si>
  <si>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</si>
  <si>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</si>
  <si>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</si>
  <si>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</si>
  <si>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</si>
  <si>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</si>
  <si>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</si>
  <si>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</si>
  <si>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</si>
  <si>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</si>
  <si>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</si>
  <si>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</si>
  <si>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</si>
  <si>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</si>
  <si>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</si>
  <si>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</si>
  <si>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</si>
  <si>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</si>
  <si>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</si>
  <si>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</si>
  <si>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</si>
  <si>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</si>
  <si>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</si>
  <si>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</si>
  <si>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</si>
  <si>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</si>
  <si>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</si>
  <si>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</si>
  <si>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</si>
  <si>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</si>
  <si>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</si>
  <si>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</si>
  <si>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</si>
  <si>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</si>
  <si>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</si>
  <si>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</si>
  <si>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</si>
  <si>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</si>
  <si>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</si>
  <si>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</si>
  <si>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</si>
  <si>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</si>
  <si>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</si>
  <si>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</si>
  <si>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</si>
  <si>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</si>
  <si>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</si>
  <si>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</si>
  <si>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</si>
  <si>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</si>
  <si>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</si>
  <si>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</si>
  <si>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</si>
  <si>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</si>
  <si>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</si>
  <si>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</si>
  <si>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</si>
  <si>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</si>
  <si>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</si>
  <si>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</si>
  <si>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</si>
  <si>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</si>
  <si>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</si>
  <si>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</si>
  <si>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</si>
  <si>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</si>
  <si>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</si>
  <si>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</si>
  <si>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</si>
  <si>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</si>
  <si>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</si>
  <si>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</si>
  <si>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</si>
  <si>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</si>
  <si>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</si>
  <si>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</si>
  <si>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</si>
  <si>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</si>
  <si>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</si>
  <si>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</si>
  <si>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</si>
  <si>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</si>
  <si>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</si>
  <si>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</si>
  <si>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</si>
  <si>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</si>
  <si>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</si>
  <si>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</si>
  <si>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</si>
  <si>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</si>
  <si>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</si>
  <si>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</si>
  <si>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</si>
  <si>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</si>
  <si>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</si>
  <si>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</si>
  <si>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</si>
  <si>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</si>
  <si>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</si>
  <si>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</si>
  <si>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</si>
  <si>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</si>
  <si>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</si>
  <si>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</si>
  <si>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</si>
  <si>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</si>
  <si>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</si>
  <si>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</si>
  <si>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</si>
  <si>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</si>
  <si>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</si>
  <si>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</si>
  <si>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</si>
  <si>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</si>
  <si>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</si>
  <si>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</si>
  <si>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</si>
  <si>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</si>
  <si>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</si>
  <si>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</si>
  <si>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</si>
  <si>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</si>
  <si>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</si>
  <si>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</si>
  <si>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</si>
  <si>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</si>
  <si>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</si>
  <si>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</si>
  <si>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</si>
  <si>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</si>
  <si>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</si>
  <si>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</si>
  <si>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</si>
  <si>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</si>
  <si>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</si>
  <si>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</si>
  <si>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</si>
  <si>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</si>
  <si>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</si>
  <si>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</si>
  <si>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</si>
  <si>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</si>
  <si>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</si>
  <si>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</si>
  <si>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</si>
  <si>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</si>
  <si>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</si>
  <si>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</si>
  <si>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</si>
  <si>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</si>
  <si>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</si>
  <si>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</si>
  <si>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</si>
  <si>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</si>
  <si>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</si>
  <si>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</si>
  <si>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</si>
  <si>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</si>
  <si>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</si>
  <si>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</si>
  <si>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</si>
  <si>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</si>
  <si>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</si>
  <si>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</si>
  <si>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</si>
  <si>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</si>
  <si>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</si>
  <si>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</si>
  <si>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</si>
  <si>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</si>
  <si>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</si>
  <si>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</si>
  <si>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</si>
  <si>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</si>
  <si>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</si>
  <si>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</si>
  <si>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</si>
  <si>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</si>
  <si>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</si>
  <si>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</si>
  <si>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</si>
  <si>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</si>
  <si>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</si>
  <si>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</si>
  <si>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</si>
  <si>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</si>
  <si>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</si>
  <si>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</si>
  <si>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</si>
  <si>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</si>
  <si>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</si>
  <si>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</si>
  <si>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</si>
  <si>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</si>
  <si>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</si>
  <si>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</si>
  <si>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</si>
  <si>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</si>
  <si>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</si>
  <si>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</si>
  <si>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</si>
  <si>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</si>
  <si>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</si>
  <si>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</si>
  <si>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</si>
  <si>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</si>
  <si>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</si>
  <si>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</si>
  <si>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</si>
  <si>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</si>
  <si>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</si>
  <si>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</si>
  <si>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</si>
  <si>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</si>
  <si>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</si>
  <si>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</si>
  <si>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</si>
  <si>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</si>
  <si>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</si>
  <si>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</si>
  <si>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</si>
  <si>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</si>
  <si>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</si>
  <si>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</si>
  <si>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</si>
  <si>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</si>
  <si>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</si>
  <si>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</si>
  <si>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</si>
  <si>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</si>
  <si>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</si>
  <si>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</si>
  <si>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</si>
  <si>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</si>
  <si>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</si>
  <si>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</si>
  <si>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</si>
  <si>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</si>
  <si>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</si>
  <si>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</si>
  <si>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</si>
  <si>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</si>
  <si>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</si>
  <si>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</si>
  <si>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</si>
  <si>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</si>
  <si>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</si>
  <si>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</si>
  <si>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</si>
  <si>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</si>
  <si>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</si>
  <si>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</si>
  <si>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</si>
  <si>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</si>
  <si>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</si>
  <si>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</si>
  <si>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</si>
  <si>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</si>
  <si>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</si>
  <si>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</si>
  <si>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</si>
  <si>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</si>
  <si>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</si>
  <si>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</si>
  <si>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</si>
  <si>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</si>
  <si>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</si>
  <si>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</si>
  <si>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</si>
  <si>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</si>
  <si>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</si>
  <si>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</si>
  <si>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</si>
  <si>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</si>
  <si>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</si>
  <si>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</si>
  <si>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</si>
  <si>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</si>
  <si>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</si>
  <si>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</si>
  <si>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</si>
  <si>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</si>
  <si>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</si>
  <si>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</si>
  <si>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</si>
  <si>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</si>
  <si>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</si>
  <si>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</si>
  <si>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</si>
  <si>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</si>
  <si>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</si>
  <si>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</si>
  <si>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</si>
  <si>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</si>
  <si>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</si>
  <si>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</si>
  <si>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</si>
  <si>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</si>
  <si>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</si>
  <si>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</si>
  <si>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</si>
  <si>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</si>
  <si>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</si>
  <si>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</si>
  <si>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</si>
  <si>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</si>
  <si>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</si>
  <si>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</si>
  <si>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</si>
  <si>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</si>
  <si>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</si>
  <si>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</si>
  <si>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</si>
  <si>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</si>
  <si>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</si>
  <si>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</si>
  <si>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</si>
  <si>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</si>
  <si>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</si>
  <si>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</si>
  <si>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</si>
  <si>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</si>
  <si>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</si>
  <si>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</si>
  <si>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</si>
  <si>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</si>
  <si>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</si>
  <si>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</si>
  <si>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</si>
  <si>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</si>
  <si>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</si>
  <si>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</si>
  <si>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</si>
  <si>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</si>
  <si>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</si>
  <si>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</si>
  <si>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</si>
  <si>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</si>
  <si>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</si>
  <si>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</si>
  <si>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</si>
  <si>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</si>
  <si>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</si>
  <si>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</si>
  <si>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</si>
  <si>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</si>
  <si>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</si>
  <si>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</si>
  <si>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</si>
  <si>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</si>
  <si>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</si>
  <si>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</si>
  <si>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</si>
  <si>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</si>
  <si>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</si>
  <si>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</si>
  <si>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</si>
  <si>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</si>
  <si>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</si>
  <si>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</si>
  <si>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</si>
  <si>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</si>
  <si>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</si>
  <si>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</si>
  <si>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</si>
  <si>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</si>
  <si>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</si>
  <si>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</si>
  <si>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</si>
  <si>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</si>
  <si>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</si>
  <si>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</si>
  <si>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</si>
  <si>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</si>
  <si>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</si>
  <si>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</si>
  <si>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</si>
  <si>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</si>
  <si>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</si>
  <si>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</si>
  <si>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</si>
  <si>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</si>
  <si>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</si>
  <si>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</si>
  <si>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</si>
  <si>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</si>
  <si>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</si>
  <si>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</si>
  <si>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</si>
  <si>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</si>
  <si>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</si>
  <si>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</si>
  <si>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</si>
  <si>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</si>
  <si>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</si>
  <si>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</si>
  <si>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</si>
  <si>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</si>
  <si>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</si>
  <si>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</si>
  <si>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</si>
  <si>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</si>
  <si>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</si>
  <si>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</si>
  <si>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</si>
  <si>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</si>
  <si>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</si>
  <si>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</si>
  <si>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</si>
  <si>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</si>
  <si>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</si>
  <si>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</si>
  <si>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</si>
  <si>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</si>
  <si>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</si>
  <si>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</si>
  <si>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</si>
  <si>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</si>
  <si>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</si>
  <si>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</si>
  <si>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</si>
  <si>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</si>
  <si>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</si>
  <si>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</si>
  <si>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</si>
  <si>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</si>
  <si>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</si>
  <si>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</si>
  <si>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</si>
  <si>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</si>
  <si>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</si>
  <si>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</si>
  <si>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</si>
  <si>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</si>
  <si>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</si>
  <si>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</si>
  <si>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</si>
  <si>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</si>
  <si>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</si>
  <si>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</si>
  <si>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</si>
  <si>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</si>
  <si>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</si>
  <si>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</si>
  <si>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</si>
  <si>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</si>
  <si>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</si>
  <si>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</si>
  <si>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</si>
  <si>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</si>
  <si>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</si>
  <si>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</si>
  <si>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</si>
  <si>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</si>
  <si>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</si>
  <si>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</si>
  <si>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</si>
  <si>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</si>
  <si>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</si>
  <si>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</si>
  <si>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</si>
  <si>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</si>
  <si>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</si>
  <si>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</si>
  <si>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</si>
  <si>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</si>
  <si>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</si>
  <si>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</si>
  <si>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</si>
  <si>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</si>
  <si>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</si>
  <si>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</si>
  <si>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</si>
  <si>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</si>
  <si>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</si>
  <si>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</si>
  <si>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</si>
  <si>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</si>
  <si>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</si>
  <si>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</si>
  <si>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</si>
  <si>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</si>
  <si>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</si>
  <si>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</si>
  <si>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</si>
  <si>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</si>
  <si>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</si>
  <si>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</si>
  <si>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</si>
  <si>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</si>
  <si>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</si>
  <si>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</si>
  <si>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</si>
  <si>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</si>
  <si>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</si>
  <si>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</si>
  <si>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</si>
  <si>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</si>
  <si>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</si>
  <si>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</si>
  <si>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</si>
  <si>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</si>
  <si>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</si>
  <si>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</si>
  <si>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</si>
  <si>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</si>
  <si>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</si>
  <si>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</si>
  <si>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</si>
  <si>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</si>
  <si>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</si>
  <si>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</si>
  <si>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</si>
  <si>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</si>
  <si>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</si>
  <si>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</si>
  <si>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</si>
  <si>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</si>
  <si>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</si>
  <si>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</si>
  <si>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</si>
  <si>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</si>
  <si>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</si>
  <si>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</si>
  <si>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</si>
  <si>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</si>
  <si>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</si>
  <si>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</si>
  <si>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</si>
  <si>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</si>
  <si>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</si>
  <si>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</si>
  <si>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</si>
  <si>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</si>
  <si>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</si>
  <si>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</si>
  <si>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</si>
  <si>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</si>
  <si>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</si>
  <si>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</si>
  <si>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</si>
  <si>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</si>
  <si>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</si>
  <si>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</si>
  <si>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</si>
  <si>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</si>
  <si>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</si>
  <si>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</si>
  <si>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</si>
  <si>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</si>
  <si>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</si>
  <si>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</si>
  <si>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</si>
  <si>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</si>
  <si>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</si>
  <si>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</si>
  <si>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</si>
  <si>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</si>
  <si>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</si>
  <si>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</si>
  <si>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</si>
  <si>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</si>
  <si>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</si>
  <si>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</si>
  <si>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</si>
  <si>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</si>
  <si>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</si>
  <si>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</si>
  <si>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</si>
  <si>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</si>
  <si>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</si>
  <si>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</si>
  <si>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</si>
  <si>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</si>
  <si>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</si>
  <si>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</si>
  <si>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</si>
  <si>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</si>
  <si>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</si>
  <si>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</si>
  <si>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</si>
  <si>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</si>
  <si>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</si>
  <si>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</si>
  <si>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</si>
  <si>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</si>
  <si>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</si>
  <si>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</si>
  <si>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</si>
  <si>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</si>
  <si>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</si>
  <si>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</si>
  <si>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</si>
  <si>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</si>
  <si>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</si>
  <si>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</si>
  <si>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</si>
  <si>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</si>
  <si>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</si>
  <si>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</si>
  <si>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</si>
  <si>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</si>
  <si>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</si>
  <si>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</si>
  <si>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</si>
  <si>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</si>
  <si>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</si>
  <si>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</si>
  <si>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</si>
  <si>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</si>
  <si>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</si>
  <si>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</si>
  <si>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</si>
  <si>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</si>
  <si>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</si>
  <si>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</si>
  <si>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</si>
  <si>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</si>
  <si>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</si>
  <si>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</si>
  <si>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</si>
  <si>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</si>
  <si>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</si>
  <si>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</si>
  <si>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</si>
  <si>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</si>
  <si>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</si>
  <si>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</si>
  <si>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</si>
  <si>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</si>
  <si>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</si>
  <si>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</si>
  <si>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</si>
  <si>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</si>
  <si>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</si>
  <si>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</si>
  <si>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</si>
  <si>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</si>
  <si>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</si>
  <si>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</si>
  <si>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</si>
  <si>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</si>
  <si>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</si>
  <si>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</si>
  <si>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</si>
  <si>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</si>
  <si>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</si>
  <si>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</si>
  <si>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</si>
  <si>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</si>
  <si>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</si>
  <si>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</si>
  <si>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</si>
  <si>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</si>
  <si>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</si>
  <si>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</si>
  <si>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</si>
  <si>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</si>
  <si>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</si>
  <si>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</si>
  <si>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</si>
  <si>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</si>
  <si>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</si>
  <si>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</si>
  <si>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</si>
  <si>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</si>
  <si>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</si>
  <si>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</si>
  <si>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</si>
  <si>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</si>
  <si>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</si>
  <si>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</si>
  <si>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</si>
  <si>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</si>
  <si>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</si>
  <si>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</si>
  <si>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</si>
  <si>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</si>
  <si>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</si>
  <si>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</si>
  <si>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</si>
  <si>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</si>
  <si>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</si>
  <si>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</si>
  <si>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</si>
  <si>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</si>
  <si>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</si>
  <si>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</si>
  <si>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</si>
  <si>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</si>
  <si>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</si>
  <si>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</si>
  <si>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</si>
  <si>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</si>
  <si>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</si>
  <si>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</si>
  <si>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</si>
  <si>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</si>
  <si>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</si>
  <si>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</si>
  <si>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</si>
  <si>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</si>
  <si>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</si>
  <si>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</si>
  <si>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</si>
  <si>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</si>
  <si>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</si>
  <si>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</si>
  <si>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</si>
  <si>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</si>
  <si>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</si>
  <si>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</si>
  <si>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</si>
  <si>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</si>
  <si>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</si>
  <si>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</si>
  <si>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</si>
  <si>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</si>
  <si>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</si>
  <si>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</si>
  <si>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</si>
  <si>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</si>
  <si>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</si>
  <si>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</si>
  <si>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</si>
  <si>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</si>
  <si>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</si>
  <si>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</si>
  <si>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</si>
  <si>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</si>
  <si>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</si>
  <si>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</si>
  <si>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</si>
  <si>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</si>
  <si>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</si>
  <si>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</si>
  <si>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</si>
  <si>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</si>
  <si>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</si>
  <si>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</si>
  <si>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</si>
  <si>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</si>
  <si>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</si>
  <si>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</si>
  <si>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</si>
  <si>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</si>
  <si>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</si>
  <si>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</si>
  <si>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</si>
  <si>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</si>
  <si>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</si>
  <si>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</si>
  <si>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</si>
  <si>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</si>
  <si>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</si>
  <si>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</si>
  <si>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</si>
  <si>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</si>
  <si>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</si>
  <si>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</si>
  <si>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</si>
  <si>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</si>
  <si>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</si>
  <si>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</si>
  <si>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</si>
  <si>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</si>
  <si>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</si>
  <si>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</si>
  <si>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</si>
  <si>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</si>
  <si>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</si>
  <si>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</si>
  <si>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</si>
  <si>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</si>
  <si>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</si>
  <si>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</si>
  <si>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</si>
  <si>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</si>
  <si>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</si>
  <si>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</si>
  <si>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</si>
  <si>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</si>
  <si>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</si>
  <si>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</si>
  <si>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</si>
  <si>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</si>
  <si>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</si>
  <si>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</si>
  <si>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</si>
  <si>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</si>
  <si>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</si>
  <si>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</si>
  <si>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</si>
  <si>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</si>
  <si>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</si>
  <si>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</si>
  <si>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</si>
  <si>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</si>
  <si>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</si>
  <si>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</si>
  <si>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</si>
  <si>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</si>
  <si>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</si>
  <si>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</si>
  <si>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</si>
  <si>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</si>
  <si>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</si>
  <si>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</si>
  <si>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</si>
  <si>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</si>
  <si>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</si>
  <si>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</si>
  <si>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</si>
  <si>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</si>
  <si>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</si>
  <si>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</si>
  <si>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</si>
  <si>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</si>
  <si>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</si>
  <si>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</si>
  <si>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</si>
  <si>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</si>
  <si>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</si>
  <si>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</si>
  <si>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</si>
  <si>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</si>
  <si>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</si>
  <si>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</si>
  <si>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</si>
  <si>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</si>
  <si>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</si>
  <si>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</si>
  <si>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</si>
  <si>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</si>
  <si>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</si>
  <si>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</si>
  <si>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</si>
  <si>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</si>
  <si>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</si>
  <si>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</si>
  <si>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</si>
  <si>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</si>
  <si>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</si>
  <si>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</si>
  <si>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</si>
  <si>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</si>
  <si>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</si>
  <si>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</si>
  <si>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</si>
  <si>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</si>
  <si>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</si>
  <si>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</si>
  <si>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</si>
  <si>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</si>
  <si>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</si>
  <si>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</si>
  <si>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</si>
  <si>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</si>
  <si>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</si>
  <si>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</si>
  <si>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</si>
  <si>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</si>
  <si>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</si>
  <si>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</si>
  <si>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</si>
  <si>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</si>
  <si>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</si>
  <si>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</si>
  <si>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</si>
  <si>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</si>
  <si>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</si>
  <si>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</si>
  <si>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</si>
  <si>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</si>
  <si>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</si>
  <si>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</si>
  <si>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</si>
  <si>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</si>
  <si>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</si>
  <si>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</si>
  <si>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</si>
  <si>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</si>
  <si>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</si>
  <si>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</si>
  <si>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</si>
  <si>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</si>
  <si>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</si>
  <si>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</si>
  <si>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</si>
  <si>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</si>
  <si>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</si>
  <si>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</si>
  <si>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</si>
  <si>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</si>
  <si>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</si>
  <si>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</si>
  <si>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</si>
  <si>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</si>
  <si>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</si>
  <si>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</si>
  <si>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</si>
  <si>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</si>
  <si>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</si>
  <si>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</si>
  <si>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</si>
  <si>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</si>
  <si>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</si>
  <si>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</si>
  <si>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</si>
  <si>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</si>
  <si>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</si>
  <si>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</si>
  <si>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</si>
  <si>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</si>
  <si>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</si>
  <si>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</si>
  <si>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</si>
  <si>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</si>
  <si>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</si>
  <si>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</si>
  <si>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</si>
  <si>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</si>
  <si>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</si>
  <si>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</si>
  <si>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</si>
  <si>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</si>
  <si>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</si>
  <si>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</si>
  <si>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</si>
  <si>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</si>
  <si>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</si>
  <si>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</si>
  <si>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</si>
  <si>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</si>
  <si>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</si>
  <si>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</si>
  <si>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</si>
  <si>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</si>
  <si>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</si>
  <si>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</si>
  <si>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</si>
  <si>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</si>
  <si>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</si>
  <si>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</si>
  <si>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</si>
  <si>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</si>
  <si>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</si>
  <si>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</si>
  <si>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</si>
  <si>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</si>
  <si>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</si>
  <si>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</si>
  <si>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</si>
  <si>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</si>
  <si>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</si>
  <si>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</si>
  <si>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</si>
  <si>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</si>
  <si>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</si>
  <si>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</si>
  <si>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</si>
  <si>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</si>
  <si>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</si>
  <si>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</si>
  <si>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</si>
  <si>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</si>
  <si>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</si>
  <si>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</si>
  <si>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</si>
  <si>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</si>
  <si>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</si>
  <si>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</si>
  <si>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</si>
  <si>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</si>
  <si>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</si>
  <si>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</si>
  <si>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</si>
  <si>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</si>
  <si>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</si>
  <si>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</si>
  <si>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</si>
  <si>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</si>
  <si>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</si>
  <si>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</si>
  <si>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</si>
  <si>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</si>
  <si>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</si>
  <si>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</si>
  <si>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</si>
  <si>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</si>
  <si>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</si>
  <si>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</si>
  <si>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</si>
  <si>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</si>
  <si>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</si>
  <si>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</si>
  <si>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</si>
  <si>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</si>
  <si>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</si>
  <si>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</si>
  <si>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</si>
  <si>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</si>
  <si>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</si>
  <si>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</si>
  <si>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</si>
  <si>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</si>
  <si>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</si>
  <si>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</si>
  <si>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</si>
  <si>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</si>
  <si>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</si>
  <si>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</si>
  <si>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</si>
  <si>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</si>
  <si>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</si>
  <si>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</si>
  <si>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</si>
  <si>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</si>
  <si>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</si>
  <si>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</si>
  <si>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</si>
  <si>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</si>
  <si>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</si>
  <si>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</si>
  <si>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</si>
  <si>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</si>
  <si>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</si>
  <si>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</si>
  <si>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</si>
  <si>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</si>
  <si>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</si>
  <si>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</si>
  <si>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</si>
  <si>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</si>
  <si>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</si>
  <si>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</si>
  <si>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</si>
  <si>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</si>
  <si>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</si>
  <si>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</si>
  <si>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</si>
  <si>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</si>
  <si>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</si>
  <si>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</si>
  <si>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</si>
  <si>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</si>
  <si>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</si>
  <si>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</si>
  <si>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</si>
  <si>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</si>
  <si>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</si>
  <si>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</si>
  <si>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</si>
  <si>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</si>
  <si>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</si>
  <si>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</si>
  <si>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</si>
  <si>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</si>
  <si>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</si>
  <si>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</si>
  <si>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</si>
  <si>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</si>
  <si>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</si>
  <si>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</si>
  <si>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</si>
  <si>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</si>
  <si>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</si>
  <si>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</si>
  <si>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</si>
  <si>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</si>
  <si>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</si>
  <si>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</si>
  <si>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</si>
  <si>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</si>
  <si>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</si>
  <si>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</si>
  <si>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</si>
  <si>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</si>
  <si>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</si>
  <si>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</si>
  <si>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</si>
  <si>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</si>
  <si>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</si>
  <si>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</si>
  <si>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</si>
  <si>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</si>
  <si>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</si>
  <si>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</si>
  <si>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</si>
  <si>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</si>
  <si>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</si>
  <si>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</si>
  <si>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</si>
  <si>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</si>
  <si>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</si>
  <si>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</si>
  <si>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</si>
  <si>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</si>
  <si>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</si>
  <si>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</si>
  <si>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</si>
  <si>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</si>
  <si>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</si>
  <si>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</si>
  <si>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</si>
  <si>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</si>
  <si>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</si>
  <si>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</si>
  <si>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</si>
  <si>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</si>
  <si>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</si>
  <si>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</si>
  <si>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</si>
  <si>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</si>
  <si>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</si>
  <si>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</si>
  <si>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</si>
  <si>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</si>
  <si>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</si>
  <si>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</si>
  <si>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</si>
  <si>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</si>
  <si>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</si>
  <si>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</si>
  <si>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</si>
  <si>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</si>
  <si>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</si>
  <si>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</si>
  <si>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</si>
  <si>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</si>
  <si>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</si>
  <si>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</si>
  <si>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</si>
  <si>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</si>
  <si>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</si>
  <si>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</si>
  <si>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</si>
  <si>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</si>
  <si>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</si>
  <si>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</si>
  <si>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</si>
  <si>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</si>
  <si>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</si>
  <si>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</si>
  <si>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</si>
  <si>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</si>
  <si>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</si>
  <si>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</si>
  <si>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</si>
  <si>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</si>
  <si>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</si>
  <si>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</si>
  <si>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</si>
  <si>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</si>
  <si>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</si>
  <si>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</si>
  <si>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</si>
  <si>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</si>
  <si>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</si>
  <si>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</si>
  <si>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</si>
  <si>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</si>
  <si>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</si>
  <si>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</si>
  <si>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</si>
  <si>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</si>
  <si>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</si>
  <si>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</si>
  <si>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</si>
  <si>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</si>
  <si>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</si>
  <si>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</si>
  <si>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</si>
  <si>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</si>
  <si>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</si>
  <si>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</si>
  <si>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</si>
  <si>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</si>
  <si>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</si>
  <si>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</si>
  <si>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</si>
  <si>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</si>
  <si>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</si>
  <si>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</si>
  <si>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</si>
  <si>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</si>
  <si>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</si>
  <si>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</si>
  <si>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</si>
  <si>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</si>
  <si>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</si>
  <si>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</si>
  <si>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</si>
  <si>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</si>
  <si>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</si>
  <si>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</si>
  <si>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</si>
  <si>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</si>
  <si>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</si>
  <si>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</si>
  <si>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</si>
  <si>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</si>
  <si>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</si>
  <si>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</si>
  <si>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</si>
  <si>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</si>
  <si>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</si>
  <si>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</si>
  <si>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</si>
  <si>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</si>
  <si>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</si>
  <si>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</si>
  <si>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</si>
  <si>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</si>
  <si>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</si>
  <si>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</si>
  <si>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</si>
  <si>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</si>
  <si>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</si>
  <si>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</si>
  <si>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</si>
  <si>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</si>
  <si>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</si>
  <si>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</si>
  <si>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</si>
  <si>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</si>
  <si>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</si>
  <si>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</si>
  <si>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</si>
  <si>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</si>
  <si>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</si>
  <si>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</si>
  <si>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</si>
  <si>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</si>
  <si>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</si>
  <si>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</si>
  <si>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</si>
  <si>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</si>
  <si>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</si>
  <si>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</si>
  <si>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</si>
  <si>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</si>
  <si>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</si>
  <si>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</si>
  <si>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</si>
  <si>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</si>
  <si>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</si>
  <si>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</si>
  <si>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</si>
  <si>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</si>
  <si>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</si>
  <si>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</si>
  <si>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</si>
  <si>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</si>
  <si>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</si>
  <si>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</si>
  <si>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</si>
  <si>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</si>
  <si>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</si>
  <si>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</si>
  <si>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</si>
  <si>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</si>
  <si>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</si>
  <si>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</si>
  <si>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</si>
  <si>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</si>
  <si>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</si>
  <si>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</si>
  <si>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</si>
  <si>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</si>
  <si>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</si>
  <si>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</si>
  <si>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</si>
  <si>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</si>
  <si>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</si>
  <si>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</si>
  <si>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</si>
  <si>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</si>
  <si>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</si>
  <si>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</si>
  <si>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</si>
  <si>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</si>
  <si>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</si>
  <si>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</si>
  <si>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</si>
  <si>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</si>
  <si>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</si>
  <si>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</si>
  <si>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</si>
  <si>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</si>
  <si>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</si>
  <si>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</si>
  <si>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</si>
  <si>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</si>
  <si>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</si>
  <si>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</si>
  <si>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</si>
  <si>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</si>
  <si>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</si>
  <si>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</si>
  <si>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</si>
  <si>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</si>
  <si>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</si>
  <si>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</si>
  <si>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</si>
  <si>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</si>
  <si>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</si>
  <si>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</si>
  <si>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</si>
  <si>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</si>
  <si>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</si>
  <si>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</si>
  <si>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</si>
  <si>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</si>
  <si>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</si>
  <si>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</si>
  <si>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</si>
  <si>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</si>
  <si>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</si>
  <si>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</si>
  <si>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</si>
  <si>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</si>
  <si>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</si>
  <si>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</si>
  <si>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</si>
  <si>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</si>
  <si>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</si>
  <si>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</si>
  <si>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</si>
  <si>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</si>
  <si>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</si>
  <si>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</si>
  <si>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</si>
  <si>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</si>
  <si>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</si>
  <si>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</si>
  <si>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</si>
  <si>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</si>
  <si>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</si>
  <si>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</si>
  <si>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</si>
  <si>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</si>
  <si>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</si>
  <si>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</si>
  <si>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</si>
  <si>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</si>
  <si>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</si>
  <si>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</si>
  <si>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</si>
  <si>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</si>
  <si>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</si>
  <si>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</si>
  <si>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</si>
  <si>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</si>
  <si>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</si>
  <si>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</si>
  <si>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</si>
  <si>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</si>
  <si>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</si>
  <si>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</si>
  <si>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</si>
  <si>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</si>
  <si>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</si>
  <si>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</si>
  <si>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</si>
  <si>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</si>
  <si>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</si>
  <si>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</si>
  <si>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</si>
  <si>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</si>
  <si>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</si>
  <si>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</si>
  <si>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</si>
  <si>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</si>
  <si>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</si>
  <si>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</si>
  <si>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</si>
  <si>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</si>
  <si>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</si>
  <si>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</si>
  <si>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</si>
  <si>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</si>
  <si>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</si>
  <si>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</si>
  <si>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</si>
  <si>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</si>
  <si>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</si>
  <si>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</si>
  <si>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</si>
  <si>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</si>
  <si>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</si>
  <si>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</si>
  <si>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</si>
  <si>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</si>
  <si>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</si>
  <si>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</si>
  <si>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</si>
  <si>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</si>
  <si>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</si>
  <si>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</si>
  <si>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</si>
  <si>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</si>
  <si>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</si>
  <si>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</si>
  <si>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</si>
  <si>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</si>
  <si>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</si>
  <si>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</si>
  <si>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</si>
  <si>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</si>
  <si>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</si>
  <si>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</si>
  <si>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</si>
  <si>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</si>
  <si>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</si>
  <si>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</si>
  <si>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</si>
  <si>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</si>
  <si>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</si>
  <si>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</si>
  <si>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</si>
  <si>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</si>
  <si>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</si>
  <si>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</si>
  <si>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</si>
  <si>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</si>
  <si>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</si>
  <si>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</si>
  <si>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</si>
  <si>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</si>
  <si>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</si>
  <si>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</si>
  <si>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</si>
  <si>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</si>
  <si>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</si>
  <si>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</si>
  <si>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</si>
  <si>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</si>
  <si>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</si>
  <si>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</si>
  <si>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</si>
  <si>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</si>
  <si>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</si>
  <si>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</si>
  <si>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</si>
  <si>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</si>
  <si>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</si>
  <si>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</si>
  <si>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</si>
  <si>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</si>
  <si>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</si>
  <si>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</si>
  <si>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</si>
  <si>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</si>
  <si>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</si>
  <si>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</si>
  <si>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</si>
  <si>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</si>
  <si>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</si>
  <si>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</si>
  <si>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</si>
  <si>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</si>
  <si>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</si>
  <si>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</si>
  <si>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</si>
  <si>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</si>
  <si>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</si>
  <si>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</si>
  <si>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</si>
  <si>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</si>
  <si>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</si>
  <si>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</si>
  <si>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</si>
  <si>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</si>
  <si>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</si>
  <si>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</si>
  <si>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</si>
  <si>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</si>
  <si>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</si>
  <si>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</si>
  <si>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</si>
  <si>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</si>
  <si>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</si>
  <si>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</si>
  <si>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</si>
  <si>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</si>
  <si>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</si>
  <si>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</si>
  <si>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</si>
  <si>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</si>
  <si>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</si>
  <si>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</si>
  <si>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</si>
  <si>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</si>
  <si>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</si>
  <si>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</si>
  <si>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</si>
  <si>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</si>
  <si>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</si>
  <si>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</si>
  <si>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</si>
  <si>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</si>
  <si>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</si>
  <si>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</si>
  <si>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</si>
  <si>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</si>
  <si>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</si>
  <si>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</si>
  <si>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</si>
  <si>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</si>
  <si>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</si>
  <si>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</si>
  <si>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</si>
  <si>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</si>
  <si>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</si>
  <si>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</si>
  <si>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</si>
  <si>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</si>
  <si>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</si>
  <si>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</si>
  <si>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</si>
  <si>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</si>
  <si>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</si>
  <si>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</si>
  <si>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</si>
  <si>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</si>
  <si>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</si>
  <si>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</si>
  <si>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</si>
  <si>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</si>
  <si>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</si>
  <si>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</si>
  <si>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</si>
  <si>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</si>
  <si>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</si>
  <si>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</si>
  <si>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</si>
  <si>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</si>
  <si>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</si>
  <si>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</si>
  <si>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</si>
  <si>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</si>
  <si>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</si>
  <si>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</si>
  <si>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</si>
  <si>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</si>
  <si>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</si>
  <si>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</si>
  <si>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</si>
  <si>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</si>
  <si>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</si>
  <si>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</si>
  <si>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</si>
  <si>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</si>
  <si>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</si>
  <si>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</si>
  <si>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</si>
  <si>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</si>
  <si>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</si>
  <si>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</si>
  <si>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</si>
  <si>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</si>
  <si>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</si>
  <si>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</si>
  <si>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</si>
  <si>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</si>
  <si>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</si>
  <si>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</si>
  <si>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</si>
  <si>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</si>
  <si>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</si>
  <si>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</si>
  <si>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</si>
  <si>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</si>
  <si>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</si>
  <si>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</si>
  <si>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</si>
  <si>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</si>
  <si>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</si>
  <si>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</si>
  <si>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</si>
  <si>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</si>
  <si>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</si>
  <si>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</si>
  <si>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</si>
  <si>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</si>
  <si>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</si>
  <si>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</si>
  <si>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</si>
  <si>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</si>
  <si>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</si>
  <si>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</si>
  <si>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</si>
  <si>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</si>
  <si>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</si>
  <si>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</si>
  <si>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</si>
  <si>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</si>
  <si>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</si>
  <si>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</si>
  <si>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</si>
  <si>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</si>
  <si>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</si>
  <si>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</si>
  <si>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</si>
  <si>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</si>
  <si>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</si>
  <si>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</si>
  <si>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</si>
  <si>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</si>
  <si>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</si>
  <si>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</si>
  <si>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</si>
  <si>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</si>
  <si>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</si>
  <si>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</si>
  <si>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</si>
  <si>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</si>
  <si>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</si>
  <si>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</si>
  <si>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</si>
  <si>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</si>
  <si>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</si>
  <si>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</si>
  <si>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</si>
  <si>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</si>
  <si>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</si>
  <si>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</si>
  <si>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</si>
  <si>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</si>
  <si>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</si>
  <si>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</si>
  <si>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</si>
  <si>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</si>
  <si>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</si>
  <si>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</si>
  <si>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</si>
  <si>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</si>
  <si>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</si>
  <si>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</si>
  <si>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</si>
  <si>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</si>
  <si>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</si>
  <si>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</si>
  <si>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</si>
  <si>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</si>
  <si>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</si>
  <si>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</si>
  <si>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</si>
  <si>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</si>
  <si>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</si>
  <si>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</si>
  <si>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</si>
  <si>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</si>
  <si>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</si>
  <si>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</si>
  <si>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</si>
  <si>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</si>
  <si>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</si>
  <si>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</si>
  <si>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</si>
  <si>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</si>
  <si>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</si>
  <si>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</si>
  <si>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</si>
  <si>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</si>
  <si>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</si>
  <si>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</si>
  <si>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</si>
  <si>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</si>
  <si>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</si>
  <si>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</si>
  <si>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</si>
  <si>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</si>
  <si>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</si>
  <si>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</si>
  <si>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</si>
  <si>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</si>
  <si>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</si>
  <si>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</si>
  <si>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</si>
  <si>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</si>
  <si>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</si>
  <si>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</si>
  <si>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</si>
  <si>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</si>
  <si>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</si>
  <si>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</si>
  <si>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</si>
  <si>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</si>
  <si>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</si>
  <si>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</si>
  <si>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</si>
  <si>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</si>
  <si>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</si>
  <si>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</si>
  <si>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</si>
  <si>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</si>
  <si>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</si>
  <si>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</si>
  <si>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</si>
  <si>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</si>
  <si>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</si>
  <si>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</si>
  <si>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</si>
  <si>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</si>
  <si>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</si>
  <si>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</si>
  <si>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</si>
  <si>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</si>
  <si>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</si>
  <si>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</si>
  <si>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</si>
  <si>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</si>
  <si>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</si>
  <si>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</si>
  <si>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</si>
  <si>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</si>
  <si>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</si>
  <si>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</si>
  <si>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</si>
  <si>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</si>
  <si>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</si>
  <si>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</si>
  <si>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</si>
  <si>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</si>
  <si>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</si>
  <si>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</si>
  <si>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</si>
  <si>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</si>
  <si>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</si>
  <si>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</si>
  <si>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</si>
  <si>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</si>
  <si>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</si>
  <si>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</si>
  <si>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</si>
  <si>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</si>
  <si>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</si>
  <si>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</si>
  <si>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</si>
  <si>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</si>
  <si>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</si>
  <si>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</si>
  <si>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</si>
  <si>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</si>
  <si>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</si>
  <si>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</si>
  <si>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</si>
  <si>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</si>
  <si>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</si>
  <si>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</si>
  <si>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</si>
  <si>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</si>
  <si>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</si>
  <si>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</si>
  <si>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</si>
  <si>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</si>
  <si>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</si>
  <si>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</si>
  <si>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</si>
  <si>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</si>
  <si>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</si>
  <si>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</si>
  <si>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</si>
  <si>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</si>
  <si>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</si>
  <si>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</si>
  <si>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</si>
  <si>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</si>
  <si>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</si>
  <si>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</si>
  <si>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</si>
  <si>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</si>
  <si>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</si>
  <si>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</si>
  <si>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</si>
  <si>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</si>
  <si>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</si>
  <si>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</si>
  <si>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</si>
  <si>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</si>
  <si>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</si>
  <si>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</si>
  <si>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</si>
  <si>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</si>
  <si>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</si>
  <si>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</si>
  <si>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</si>
  <si>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</si>
  <si>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</si>
  <si>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</si>
  <si>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</si>
  <si>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</si>
  <si>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</si>
  <si>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</si>
  <si>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</si>
  <si>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</si>
  <si>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</si>
  <si>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</si>
  <si>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</si>
  <si>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</si>
  <si>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</si>
  <si>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</si>
  <si>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</si>
  <si>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</si>
  <si>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</si>
  <si>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</si>
  <si>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</si>
  <si>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</si>
  <si>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</si>
  <si>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</si>
  <si>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</si>
  <si>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</si>
  <si>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</si>
  <si>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</si>
  <si>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</si>
  <si>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</si>
  <si>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</si>
  <si>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</si>
  <si>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</si>
  <si>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</si>
  <si>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</si>
  <si>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</si>
  <si>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</si>
  <si>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</si>
  <si>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</si>
  <si>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</si>
  <si>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</si>
  <si>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</si>
  <si>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</si>
  <si>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</si>
  <si>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</si>
  <si>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</si>
  <si>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</si>
  <si>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</si>
  <si>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</si>
  <si>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</si>
  <si>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</si>
  <si>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</si>
  <si>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</si>
  <si>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</si>
  <si>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</si>
  <si>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</si>
  <si>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</si>
  <si>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</si>
  <si>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</si>
  <si>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</si>
  <si>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</si>
  <si>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</si>
  <si>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</si>
  <si>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</si>
  <si>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</si>
  <si>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</si>
  <si>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</si>
  <si>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</si>
  <si>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</si>
  <si>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</si>
  <si>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</si>
  <si>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</si>
  <si>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</si>
  <si>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</si>
  <si>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</si>
  <si>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</si>
  <si>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</si>
  <si>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</si>
  <si>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</si>
  <si>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</si>
  <si>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</si>
  <si>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</si>
  <si>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</si>
  <si>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</si>
  <si>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</si>
  <si>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</si>
  <si>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</si>
  <si>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</si>
  <si>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</si>
  <si>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</si>
  <si>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</si>
  <si>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</si>
  <si>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</si>
  <si>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</si>
  <si>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</si>
  <si>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</si>
  <si>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</si>
  <si>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</si>
  <si>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</si>
  <si>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</si>
  <si>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</si>
  <si>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</si>
  <si>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</si>
  <si>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</si>
  <si>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</si>
  <si>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</si>
  <si>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</si>
  <si>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</si>
  <si>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</si>
  <si>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</si>
  <si>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</si>
  <si>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</si>
  <si>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</si>
  <si>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</si>
  <si>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</si>
  <si>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</si>
  <si>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</si>
  <si>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</si>
  <si>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</si>
  <si>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</si>
  <si>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</si>
  <si>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</si>
  <si>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</si>
  <si>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</si>
  <si>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</si>
  <si>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</si>
  <si>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</si>
  <si>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</si>
  <si>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</si>
  <si>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</si>
  <si>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</si>
  <si>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</si>
  <si>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</si>
  <si>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</si>
  <si>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</si>
  <si>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</si>
  <si>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</si>
  <si>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</si>
  <si>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</si>
  <si>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</si>
  <si>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</si>
  <si>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</si>
  <si>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</si>
  <si>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</si>
  <si>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</si>
  <si>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</si>
  <si>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</si>
  <si>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</si>
  <si>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</si>
  <si>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</si>
  <si>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</si>
  <si>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</si>
  <si>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</si>
  <si>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</si>
  <si>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</si>
  <si>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</si>
  <si>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</si>
  <si>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</si>
  <si>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</si>
  <si>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</si>
  <si>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</si>
  <si>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</si>
  <si>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</si>
  <si>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</si>
  <si>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</si>
  <si>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</si>
  <si>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</si>
  <si>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</si>
  <si>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</si>
  <si>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</si>
  <si>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</si>
  <si>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</si>
  <si>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</si>
  <si>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</si>
  <si>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</si>
  <si>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</si>
  <si>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</si>
  <si>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</si>
  <si>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</si>
  <si>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</si>
  <si>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</si>
  <si>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</si>
  <si>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</si>
  <si>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</si>
  <si>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</si>
  <si>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</si>
  <si>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</si>
  <si>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</si>
  <si>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</si>
  <si>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</si>
  <si>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</si>
  <si>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</si>
  <si>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</si>
  <si>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</si>
  <si>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</si>
  <si>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</si>
  <si>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</si>
  <si>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</si>
  <si>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</si>
  <si>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</si>
  <si>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</si>
  <si>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</si>
  <si>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</si>
  <si>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</si>
  <si>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</si>
  <si>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</si>
  <si>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</si>
  <si>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</si>
  <si>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</si>
  <si>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</si>
  <si>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</si>
  <si>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</si>
  <si>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</si>
  <si>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</si>
  <si>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</si>
  <si>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</si>
  <si>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</si>
  <si>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</si>
  <si>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</si>
  <si>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</si>
  <si>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</si>
  <si>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</si>
  <si>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</si>
  <si>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</si>
  <si>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</si>
  <si>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</si>
  <si>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</si>
  <si>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</si>
  <si>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</si>
  <si>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</si>
  <si>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</si>
  <si>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</si>
  <si>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</si>
  <si>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</si>
  <si>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</si>
  <si>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</si>
  <si>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</si>
  <si>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</si>
  <si>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</si>
  <si>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</si>
  <si>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</si>
  <si>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</si>
  <si>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</si>
  <si>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</si>
  <si>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</si>
  <si>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</si>
  <si>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</si>
  <si>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</si>
  <si>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</si>
  <si>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</si>
  <si>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</si>
  <si>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</si>
  <si>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</si>
  <si>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</si>
  <si>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</si>
  <si>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</si>
  <si>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</si>
  <si>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</si>
  <si>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</si>
  <si>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</si>
  <si>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</si>
  <si>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</si>
  <si>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</si>
  <si>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</si>
  <si>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</si>
  <si>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</si>
  <si>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</si>
  <si>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</si>
  <si>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</si>
  <si>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</si>
  <si>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</si>
  <si>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</si>
  <si>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</si>
  <si>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</si>
  <si>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</si>
  <si>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</si>
  <si>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</si>
  <si>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</si>
  <si>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</si>
  <si>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</si>
  <si>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</si>
  <si>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</si>
  <si>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</si>
  <si>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</si>
  <si>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</si>
  <si>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</si>
  <si>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</si>
  <si>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</si>
  <si>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</si>
  <si>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</si>
  <si>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</si>
  <si>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</si>
  <si>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</si>
  <si>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</si>
  <si>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</si>
  <si>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</si>
  <si>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</si>
  <si>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</si>
  <si>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</si>
  <si>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</si>
  <si>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</si>
  <si>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</si>
  <si>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</si>
  <si>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</si>
  <si>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</si>
  <si>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</si>
  <si>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</si>
  <si>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</si>
  <si>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</si>
  <si>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</si>
  <si>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</si>
  <si>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</si>
  <si>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</si>
  <si>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</si>
  <si>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</si>
  <si>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</si>
  <si>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</si>
  <si>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</si>
  <si>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</si>
  <si>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</si>
  <si>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</si>
  <si>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</si>
  <si>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</si>
  <si>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</si>
  <si>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</si>
  <si>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</si>
  <si>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</si>
  <si>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</si>
  <si>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</si>
  <si>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</si>
  <si>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</si>
  <si>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</si>
  <si>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</si>
  <si>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</si>
  <si>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</si>
  <si>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</si>
  <si>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</si>
  <si>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</si>
  <si>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</si>
  <si>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</si>
  <si>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</si>
  <si>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</si>
  <si>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</si>
  <si>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</si>
  <si>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</si>
  <si>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</si>
  <si>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</si>
  <si>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</si>
  <si>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</si>
  <si>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</si>
  <si>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</si>
  <si>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</si>
  <si>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</si>
  <si>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</si>
  <si>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</si>
  <si>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</si>
  <si>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</si>
  <si>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</si>
  <si>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</si>
  <si>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</si>
  <si>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</si>
  <si>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</si>
  <si>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</si>
  <si>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</si>
  <si>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</si>
  <si>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</si>
  <si>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</si>
  <si>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</si>
  <si>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</si>
  <si>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</si>
  <si>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</si>
  <si>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</si>
  <si>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</si>
  <si>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</si>
  <si>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</si>
  <si>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</si>
  <si>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</si>
  <si>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</si>
  <si>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</si>
  <si>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</si>
  <si>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</si>
  <si>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</si>
  <si>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</si>
  <si>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</si>
  <si>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</si>
  <si>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</si>
  <si>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</si>
  <si>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</si>
  <si>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</si>
  <si>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</si>
  <si>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</si>
  <si>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</si>
  <si>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</si>
  <si>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</si>
  <si>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</si>
  <si>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</si>
  <si>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</si>
  <si>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</si>
  <si>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</si>
  <si>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</si>
  <si>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</si>
  <si>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</si>
  <si>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</si>
  <si>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</si>
  <si>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</si>
  <si>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</si>
  <si>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</si>
  <si>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</si>
  <si>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</si>
  <si>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</si>
  <si>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</si>
  <si>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</si>
  <si>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</si>
  <si>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</si>
  <si>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</si>
  <si>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</si>
  <si>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</si>
  <si>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</si>
  <si>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</si>
  <si>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</si>
  <si>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</si>
  <si>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</si>
  <si>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</si>
  <si>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</si>
  <si>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</si>
  <si>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</si>
  <si>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</si>
  <si>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</si>
  <si>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</si>
  <si>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</si>
  <si>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</si>
  <si>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</si>
  <si>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</si>
  <si>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</si>
  <si>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</si>
  <si>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</si>
  <si>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</si>
  <si>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</si>
  <si>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</si>
  <si>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</si>
  <si>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</si>
  <si>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</si>
  <si>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</si>
  <si>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</si>
  <si>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</si>
  <si>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</si>
  <si>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</si>
  <si>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</si>
  <si>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</si>
  <si>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</si>
  <si>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</si>
  <si>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</si>
  <si>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</si>
  <si>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</si>
  <si>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</si>
  <si>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</si>
  <si>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</si>
  <si>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</si>
  <si>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</si>
  <si>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</si>
  <si>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</si>
  <si>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</si>
  <si>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</si>
  <si>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</si>
  <si>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</si>
  <si>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</si>
  <si>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</si>
  <si>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</si>
  <si>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</si>
  <si>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</si>
  <si>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</si>
  <si>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</si>
  <si>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</si>
  <si>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</si>
  <si>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</si>
  <si>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</si>
  <si>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</si>
  <si>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</si>
  <si>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</si>
  <si>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</si>
  <si>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</si>
  <si>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</si>
  <si>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</si>
  <si>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</si>
  <si>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</si>
  <si>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</si>
  <si>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</si>
  <si>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</si>
  <si>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</si>
  <si>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</si>
  <si>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</si>
  <si>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</si>
  <si>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</si>
  <si>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</si>
  <si>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</si>
  <si>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</si>
  <si>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</si>
  <si>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</si>
  <si>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</si>
  <si>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</si>
  <si>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</si>
  <si>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</si>
  <si>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</si>
  <si>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</si>
  <si>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</si>
  <si>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</si>
  <si>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</si>
  <si>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</si>
  <si>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</si>
  <si>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</si>
  <si>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</si>
  <si>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</si>
  <si>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</si>
  <si>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</si>
  <si>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</si>
  <si>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</si>
  <si>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</si>
  <si>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</si>
  <si>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</si>
  <si>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</si>
  <si>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</si>
  <si>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</si>
  <si>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</si>
  <si>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</si>
  <si>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</si>
  <si>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</si>
  <si>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</si>
  <si>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</si>
  <si>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</si>
  <si>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</si>
  <si>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</si>
  <si>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</si>
  <si>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</si>
  <si>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</si>
  <si>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</si>
  <si>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</si>
  <si>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</si>
  <si>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</si>
  <si>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</si>
  <si>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</si>
  <si>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</si>
  <si>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</si>
  <si>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</si>
  <si>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</si>
  <si>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</si>
  <si>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</si>
  <si>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</si>
  <si>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</si>
  <si>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</si>
  <si>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</si>
  <si>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</si>
  <si>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</si>
  <si>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</si>
  <si>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</si>
  <si>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</si>
  <si>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</si>
  <si>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</si>
  <si>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</si>
  <si>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</si>
  <si>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</si>
  <si>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</si>
  <si>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</si>
  <si>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</si>
  <si>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</si>
  <si>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</si>
  <si>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</si>
  <si>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</si>
  <si>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</si>
  <si>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</si>
  <si>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</si>
  <si>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</si>
  <si>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</si>
  <si>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</si>
  <si>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</si>
  <si>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</si>
  <si>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</si>
  <si>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</si>
  <si>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</si>
  <si>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</si>
  <si>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</si>
  <si>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</si>
  <si>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</si>
  <si>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</si>
  <si>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</si>
  <si>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</si>
  <si>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</si>
  <si>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</si>
  <si>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</si>
  <si>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</si>
  <si>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</si>
  <si>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</si>
  <si>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</si>
  <si>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</si>
  <si>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</si>
  <si>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</si>
  <si>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</si>
  <si>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</si>
  <si>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</si>
  <si>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</si>
  <si>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</si>
  <si>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</si>
  <si>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</si>
  <si>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</si>
  <si>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</si>
  <si>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</si>
  <si>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</si>
  <si>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</si>
  <si>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</si>
  <si>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</si>
  <si>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</si>
  <si>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</si>
  <si>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</si>
  <si>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</si>
  <si>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</si>
  <si>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</si>
  <si>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</si>
  <si>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</si>
  <si>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</si>
  <si>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</si>
  <si>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</si>
  <si>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</si>
  <si>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</si>
  <si>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</si>
  <si>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</si>
  <si>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</si>
  <si>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</si>
  <si>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</si>
  <si>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</si>
  <si>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</si>
  <si>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</si>
  <si>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</si>
  <si>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</si>
  <si>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</si>
  <si>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</si>
  <si>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</si>
  <si>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</si>
  <si>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</si>
  <si>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</si>
  <si>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</si>
  <si>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</si>
  <si>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</si>
  <si>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</si>
  <si>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</si>
  <si>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</si>
  <si>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</si>
  <si>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</si>
  <si>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</si>
  <si>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</si>
  <si>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</si>
  <si>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</si>
  <si>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</si>
  <si>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</si>
  <si>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</si>
  <si>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</si>
  <si>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</si>
  <si>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</si>
  <si>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</si>
  <si>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</si>
  <si>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</si>
  <si>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</si>
  <si>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</si>
  <si>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</si>
  <si>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</si>
  <si>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</si>
  <si>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</si>
  <si>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</si>
  <si>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</si>
  <si>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</si>
  <si>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</si>
  <si>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</si>
  <si>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</si>
  <si>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</si>
  <si>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</si>
  <si>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</si>
  <si>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</si>
  <si>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</si>
  <si>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</si>
  <si>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</si>
  <si>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</si>
  <si>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</si>
  <si>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</si>
  <si>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</si>
  <si>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</si>
  <si>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</si>
  <si>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</si>
  <si>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</si>
  <si>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</si>
  <si>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</si>
  <si>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</si>
  <si>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</si>
  <si>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</si>
  <si>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</si>
  <si>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</si>
  <si>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</si>
  <si>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</si>
  <si>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</si>
  <si>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</si>
  <si>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</si>
  <si>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</si>
  <si>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</si>
  <si>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</si>
  <si>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</si>
  <si>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</si>
  <si>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</si>
  <si>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</si>
  <si>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</si>
  <si>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</si>
  <si>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</si>
  <si>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</si>
  <si>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</si>
  <si>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</si>
  <si>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</si>
  <si>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</si>
  <si>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</si>
  <si>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</si>
  <si>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</si>
  <si>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</si>
  <si>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</si>
  <si>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</si>
  <si>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</si>
  <si>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</si>
  <si>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</si>
  <si>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</si>
  <si>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</si>
  <si>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</si>
  <si>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</si>
  <si>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</si>
  <si>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</si>
  <si>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</si>
  <si>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</si>
  <si>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</si>
  <si>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</si>
  <si>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</si>
  <si>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</si>
  <si>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</si>
  <si>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</si>
  <si>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</si>
  <si>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</si>
  <si>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</si>
  <si>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</si>
  <si>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</si>
  <si>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</si>
  <si>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</si>
  <si>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</si>
  <si>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</si>
  <si>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</si>
  <si>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</si>
  <si>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</si>
  <si>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</si>
  <si>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</si>
  <si>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</si>
  <si>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</si>
  <si>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</si>
  <si>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</si>
  <si>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</si>
  <si>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</si>
  <si>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</si>
  <si>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</si>
  <si>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</si>
  <si>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</si>
  <si>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</si>
  <si>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</si>
  <si>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</si>
  <si>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</si>
  <si>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</si>
  <si>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</si>
  <si>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</si>
  <si>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</si>
  <si>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</si>
  <si>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</si>
  <si>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</si>
  <si>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</si>
  <si>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</si>
  <si>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</si>
  <si>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</si>
  <si>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</si>
  <si>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</si>
  <si>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</si>
  <si>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</si>
  <si>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</si>
  <si>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</si>
  <si>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</si>
  <si>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</si>
  <si>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</si>
  <si>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</si>
  <si>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</si>
  <si>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</si>
  <si>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</si>
  <si>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</si>
  <si>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</si>
  <si>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</si>
  <si>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</si>
  <si>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</si>
  <si>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</si>
  <si>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</si>
  <si>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</si>
  <si>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</si>
  <si>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</si>
  <si>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</si>
  <si>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</si>
  <si>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</si>
  <si>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</si>
  <si>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</si>
  <si>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</si>
  <si>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</si>
  <si>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</si>
  <si>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</si>
  <si>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</si>
  <si>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</si>
  <si>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</si>
  <si>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</si>
  <si>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</si>
  <si>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</si>
  <si>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</si>
  <si>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</si>
  <si>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</si>
  <si>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</si>
  <si>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</si>
  <si>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</si>
  <si>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</si>
  <si>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</si>
  <si>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</si>
  <si>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</si>
  <si>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</si>
  <si>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</si>
  <si>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</si>
  <si>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</si>
  <si>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</si>
  <si>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</si>
  <si>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</si>
  <si>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</si>
  <si>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</si>
  <si>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</si>
  <si>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</si>
  <si>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</si>
  <si>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</si>
  <si>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</si>
  <si>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</si>
  <si>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</si>
  <si>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</si>
  <si>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</si>
  <si>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</si>
  <si>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</si>
  <si>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</si>
  <si>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</si>
  <si>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</si>
  <si>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</si>
  <si>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</si>
  <si>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</si>
  <si>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</si>
  <si>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</si>
  <si>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</si>
  <si>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</si>
  <si>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</si>
  <si>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</si>
  <si>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</si>
  <si>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</si>
  <si>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</si>
  <si>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</si>
  <si>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</si>
  <si>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</si>
  <si>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</si>
  <si>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</si>
  <si>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</si>
  <si>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</si>
  <si>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</si>
  <si>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</si>
  <si>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</si>
  <si>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</si>
  <si>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</si>
  <si>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</si>
  <si>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</si>
  <si>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</si>
  <si>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</si>
  <si>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</si>
  <si>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</si>
  <si>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</si>
  <si>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</si>
  <si>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</si>
  <si>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</si>
  <si>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</si>
  <si>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</si>
  <si>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</si>
  <si>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</si>
  <si>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</si>
  <si>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</si>
  <si>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</si>
  <si>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</si>
  <si>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</si>
  <si>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</si>
  <si>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</si>
  <si>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</si>
  <si>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</si>
  <si>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</si>
  <si>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</si>
  <si>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</si>
  <si>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</si>
  <si>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</si>
  <si>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</si>
  <si>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</si>
  <si>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</si>
  <si>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</si>
  <si>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</si>
  <si>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</si>
  <si>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</si>
  <si>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</si>
  <si>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</si>
  <si>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</si>
  <si>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</si>
  <si>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</si>
  <si>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</si>
  <si>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</si>
  <si>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</si>
  <si>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</si>
  <si>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</si>
  <si>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</si>
  <si>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</si>
  <si>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</si>
  <si>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</si>
  <si>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</si>
  <si>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</si>
  <si>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</si>
  <si>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</si>
  <si>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</si>
  <si>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</si>
  <si>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</si>
  <si>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</si>
  <si>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</si>
  <si>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</si>
  <si>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</si>
  <si>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</si>
  <si>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</si>
  <si>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</si>
  <si>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</si>
  <si>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</si>
  <si>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</si>
  <si>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</si>
  <si>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</si>
  <si>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</si>
  <si>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</si>
  <si>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</si>
  <si>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</si>
  <si>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</si>
  <si>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</si>
  <si>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</si>
  <si>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</si>
  <si>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</si>
  <si>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</si>
  <si>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</si>
  <si>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</si>
  <si>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</si>
  <si>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</si>
  <si>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</si>
  <si>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</si>
  <si>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</si>
  <si>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</si>
  <si>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</si>
  <si>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</si>
  <si>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</si>
  <si>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</si>
  <si>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</si>
  <si>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</si>
  <si>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</si>
  <si>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</si>
  <si>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</si>
  <si>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</si>
  <si>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</si>
  <si>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</si>
  <si>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</si>
  <si>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</si>
  <si>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</si>
  <si>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</si>
  <si>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</si>
  <si>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</si>
  <si>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</si>
  <si>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</si>
  <si>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</si>
  <si>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</si>
  <si>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</si>
  <si>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</si>
  <si>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</si>
  <si>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</si>
  <si>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</si>
  <si>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</si>
  <si>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</si>
  <si>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</si>
  <si>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</si>
  <si>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</si>
  <si>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</si>
  <si>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</si>
  <si>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</si>
  <si>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</si>
  <si>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</si>
  <si>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</si>
  <si>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</si>
  <si>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</si>
  <si>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</si>
  <si>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</si>
  <si>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</si>
  <si>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</si>
  <si>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</si>
  <si>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</si>
  <si>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</si>
  <si>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</si>
  <si>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</si>
  <si>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</si>
  <si>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</si>
  <si>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</si>
  <si>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</si>
  <si>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</si>
  <si>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</si>
  <si>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</si>
  <si>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</si>
  <si>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</si>
  <si>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</si>
  <si>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</si>
  <si>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</si>
  <si>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</si>
  <si>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</si>
  <si>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</si>
  <si>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</si>
  <si>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</si>
  <si>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</si>
  <si>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</si>
  <si>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</si>
  <si>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</si>
  <si>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</si>
  <si>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</si>
  <si>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</si>
  <si>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</si>
  <si>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</si>
  <si>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</si>
  <si>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</si>
  <si>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</si>
  <si>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</si>
  <si>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</si>
  <si>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</si>
  <si>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</si>
  <si>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</si>
  <si>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</si>
  <si>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</si>
  <si>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</si>
  <si>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</si>
  <si>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</si>
  <si>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</si>
  <si>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</si>
  <si>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</si>
  <si>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</si>
  <si>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</si>
  <si>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</si>
  <si>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</si>
  <si>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</si>
  <si>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</si>
  <si>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</si>
  <si>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</si>
  <si>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</si>
  <si>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</si>
  <si>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</si>
  <si>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</si>
  <si>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</si>
  <si>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</si>
  <si>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</si>
  <si>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</si>
  <si>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</si>
  <si>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</si>
  <si>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</si>
  <si>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</si>
  <si>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</si>
  <si>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</si>
  <si>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</si>
  <si>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</si>
  <si>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</si>
  <si>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</si>
  <si>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</si>
  <si>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</si>
  <si>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</si>
  <si>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</si>
  <si>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</si>
  <si>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</si>
  <si>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</si>
  <si>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</si>
  <si>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</si>
  <si>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</si>
  <si>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</si>
  <si>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</si>
  <si>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</si>
  <si>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</si>
  <si>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</si>
  <si>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</si>
  <si>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</si>
  <si>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</si>
  <si>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</si>
  <si>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</si>
  <si>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</si>
  <si>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</si>
  <si>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</si>
  <si>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</si>
  <si>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</si>
  <si>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</si>
  <si>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</si>
  <si>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</si>
  <si>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</si>
  <si>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</si>
  <si>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</si>
  <si>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</si>
  <si>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</si>
  <si>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</si>
  <si>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</si>
  <si>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</si>
  <si>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</si>
  <si>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</si>
  <si>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</si>
  <si>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</si>
  <si>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</si>
  <si>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</si>
  <si>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</si>
  <si>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</si>
  <si>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</si>
  <si>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</si>
  <si>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</si>
  <si>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</si>
  <si>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</si>
  <si>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</si>
  <si>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</si>
  <si>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</si>
  <si>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</si>
  <si>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</si>
  <si>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</si>
  <si>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</si>
  <si>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</si>
  <si>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</si>
  <si>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</si>
  <si>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</si>
  <si>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</si>
  <si>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</si>
  <si>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</si>
  <si>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</si>
  <si>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</si>
  <si>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</si>
  <si>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</si>
  <si>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</si>
  <si>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</si>
  <si>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</si>
  <si>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</si>
  <si>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</si>
  <si>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</si>
  <si>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</si>
  <si>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</si>
  <si>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</si>
  <si>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</si>
  <si>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</si>
  <si>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</si>
  <si>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</si>
  <si>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</si>
  <si>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</si>
  <si>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</si>
  <si>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</si>
  <si>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</si>
  <si>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</si>
  <si>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</si>
  <si>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</si>
  <si>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</si>
  <si>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</si>
  <si>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</si>
  <si>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</si>
  <si>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</si>
  <si>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</si>
  <si>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</si>
  <si>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</si>
  <si>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</si>
  <si>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</si>
  <si>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</si>
  <si>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</si>
  <si>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</si>
  <si>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</si>
  <si>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</si>
  <si>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</si>
  <si>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</si>
  <si>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</si>
  <si>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</si>
  <si>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</si>
  <si>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</si>
  <si>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</si>
  <si>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</si>
  <si>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</si>
  <si>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</si>
  <si>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</si>
  <si>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</si>
  <si>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</si>
  <si>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</si>
  <si>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</si>
  <si>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</si>
  <si>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</si>
  <si>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</si>
  <si>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</si>
  <si>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</si>
  <si>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</si>
  <si>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</si>
  <si>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</si>
  <si>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</si>
  <si>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</si>
  <si>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</si>
  <si>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</si>
  <si>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</si>
  <si>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</si>
  <si>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</si>
  <si>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</si>
  <si>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</si>
  <si>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</si>
  <si>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</si>
  <si>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</si>
  <si>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</si>
  <si>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</si>
  <si>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</si>
  <si>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</si>
  <si>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</si>
  <si>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</si>
  <si>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</si>
  <si>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</si>
  <si>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</si>
  <si>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</si>
  <si>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</si>
  <si>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</si>
  <si>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</si>
  <si>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</si>
  <si>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</si>
  <si>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</si>
  <si>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</si>
  <si>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</si>
  <si>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</si>
  <si>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</si>
  <si>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</si>
  <si>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</si>
  <si>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</si>
  <si>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</si>
  <si>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</si>
  <si>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</si>
  <si>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</si>
  <si>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</si>
  <si>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</si>
  <si>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</si>
  <si>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</si>
  <si>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</si>
  <si>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</si>
  <si>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</si>
  <si>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</si>
  <si>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</si>
  <si>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</si>
  <si>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</si>
  <si>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</si>
  <si>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</si>
  <si>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</si>
  <si>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</si>
  <si>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</si>
  <si>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</si>
  <si>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</si>
  <si>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</si>
  <si>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</si>
  <si>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</si>
  <si>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</si>
  <si>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</si>
  <si>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</si>
  <si>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</si>
  <si>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</si>
  <si>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</si>
  <si>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</si>
  <si>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</si>
  <si>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</si>
  <si>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</si>
  <si>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</si>
  <si>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</si>
  <si>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</si>
  <si>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</si>
  <si>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</si>
  <si>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</si>
  <si>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</si>
  <si>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</si>
  <si>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</si>
  <si>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</si>
  <si>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</si>
  <si>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</si>
  <si>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</si>
  <si>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</si>
  <si>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</si>
  <si>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</si>
  <si>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</si>
  <si>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</si>
  <si>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</si>
  <si>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</si>
  <si>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</si>
  <si>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</si>
  <si>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</si>
  <si>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</si>
  <si>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</si>
  <si>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</si>
  <si>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</si>
  <si>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</si>
  <si>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</si>
  <si>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</si>
  <si>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</si>
  <si>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</si>
  <si>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</si>
  <si>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</si>
  <si>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</si>
  <si>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</si>
  <si>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</si>
  <si>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</si>
  <si>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</si>
  <si>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</si>
  <si>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</si>
  <si>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</si>
  <si>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</si>
  <si>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</si>
  <si>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</si>
  <si>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</si>
  <si>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</si>
  <si>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</si>
  <si>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</si>
  <si>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</si>
  <si>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</si>
  <si>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</si>
  <si>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</si>
  <si>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</si>
  <si>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</si>
  <si>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</si>
  <si>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</si>
  <si>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</si>
  <si>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</si>
  <si>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</si>
  <si>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</si>
  <si>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</si>
  <si>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</si>
  <si>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</si>
  <si>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</si>
  <si>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</si>
  <si>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</si>
  <si>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</si>
  <si>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</si>
  <si>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</si>
  <si>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</si>
  <si>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</si>
  <si>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</si>
  <si>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</si>
  <si>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</si>
  <si>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</si>
  <si>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</si>
  <si>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</si>
  <si>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</si>
  <si>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</si>
  <si>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</si>
  <si>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</si>
  <si>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</si>
  <si>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</si>
  <si>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</si>
  <si>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</si>
  <si>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</si>
  <si>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</si>
  <si>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</si>
  <si>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</si>
  <si>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</si>
  <si>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</si>
  <si>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</si>
  <si>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</si>
  <si>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</si>
  <si>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</si>
  <si>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</si>
  <si>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</si>
  <si>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</si>
  <si>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</si>
  <si>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</si>
  <si>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</si>
  <si>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</si>
  <si>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</si>
  <si>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</si>
  <si>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</si>
  <si>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</si>
  <si>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</si>
  <si>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</si>
  <si>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</si>
  <si>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</si>
  <si>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</si>
  <si>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</si>
  <si>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</si>
  <si>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</si>
  <si>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</si>
  <si>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</si>
  <si>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</si>
  <si>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</si>
  <si>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</si>
  <si>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</si>
  <si>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</si>
  <si>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</si>
  <si>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</si>
  <si>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</si>
  <si>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</si>
  <si>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</si>
  <si>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</si>
  <si>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</si>
  <si>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</si>
  <si>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</si>
  <si>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</si>
  <si>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</si>
  <si>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</si>
  <si>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</si>
  <si>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</si>
  <si>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</si>
  <si>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</si>
  <si>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</si>
  <si>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</si>
  <si>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</si>
  <si>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</si>
  <si>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</si>
  <si>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</si>
  <si>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</si>
  <si>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</si>
  <si>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</si>
  <si>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</si>
  <si>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</si>
  <si>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</si>
  <si>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</si>
  <si>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</si>
  <si>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</si>
  <si>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</si>
  <si>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</si>
  <si>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</si>
  <si>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</si>
  <si>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</si>
  <si>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</si>
  <si>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</si>
  <si>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</si>
  <si>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</si>
  <si>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</si>
  <si>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</si>
  <si>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</si>
  <si>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</si>
  <si>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</si>
  <si>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</si>
  <si>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</si>
  <si>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</si>
  <si>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</si>
  <si>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</si>
  <si>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</si>
  <si>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</si>
  <si>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</si>
  <si>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</si>
  <si>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</si>
  <si>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</si>
  <si>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</si>
  <si>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</si>
  <si>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</si>
  <si>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</si>
  <si>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</si>
  <si>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</si>
  <si>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</si>
  <si>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</si>
  <si>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</si>
  <si>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</si>
  <si>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</si>
  <si>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</si>
  <si>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</si>
  <si>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</si>
  <si>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</si>
  <si>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</si>
  <si>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</si>
  <si>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</si>
  <si>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</si>
  <si>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</si>
  <si>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</si>
  <si>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</si>
  <si>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</si>
  <si>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</si>
  <si>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</si>
  <si>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</si>
  <si>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</si>
  <si>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</si>
  <si>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</si>
  <si>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</si>
  <si>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</si>
  <si>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</si>
  <si>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</si>
  <si>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</si>
  <si>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</si>
  <si>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</si>
  <si>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</si>
  <si>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</si>
  <si>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</si>
  <si>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</si>
  <si>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</si>
  <si>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</si>
  <si>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</si>
  <si>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</si>
  <si>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</si>
  <si>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</si>
  <si>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</si>
  <si>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</si>
  <si>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</si>
  <si>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</si>
  <si>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</si>
  <si>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</si>
  <si>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</si>
  <si>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</si>
  <si>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</si>
  <si>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</si>
  <si>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</si>
  <si>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</si>
  <si>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</si>
  <si>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</si>
  <si>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</si>
  <si>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</si>
  <si>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</si>
  <si>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</si>
  <si>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</si>
  <si>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</si>
  <si>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</si>
  <si>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</si>
  <si>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</si>
  <si>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</si>
  <si>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</si>
  <si>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</si>
  <si>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</si>
  <si>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</si>
  <si>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</si>
  <si>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</si>
  <si>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</si>
  <si>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</si>
  <si>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</si>
  <si>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</si>
  <si>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</si>
  <si>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</si>
  <si>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</si>
  <si>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</si>
  <si>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</si>
  <si>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</si>
  <si>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</si>
  <si>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</si>
  <si>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</si>
  <si>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</si>
  <si>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</si>
  <si>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</si>
  <si>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</si>
  <si>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</si>
  <si>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</si>
  <si>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</si>
  <si>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</si>
  <si>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</si>
  <si>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</si>
  <si>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</si>
  <si>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</si>
  <si>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</si>
  <si>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</si>
  <si>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</si>
  <si>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</si>
  <si>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</si>
  <si>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</si>
  <si>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</si>
  <si>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</si>
  <si>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</si>
  <si>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</si>
  <si>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</si>
  <si>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</si>
  <si>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</si>
  <si>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</si>
  <si>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</si>
  <si>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</si>
  <si>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</si>
  <si>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</si>
  <si>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</si>
  <si>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</si>
  <si>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</si>
  <si>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</si>
  <si>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</si>
  <si>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</si>
  <si>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</si>
  <si>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</si>
  <si>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</si>
  <si>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</si>
  <si>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</si>
  <si>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</si>
  <si>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</si>
  <si>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</si>
  <si>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</si>
  <si>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</si>
  <si>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</si>
  <si>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</si>
  <si>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</si>
  <si>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</si>
  <si>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</si>
  <si>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</si>
  <si>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</si>
  <si>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</si>
  <si>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</si>
  <si>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</si>
  <si>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</si>
  <si>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</si>
  <si>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</si>
  <si>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</si>
  <si>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</si>
  <si>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</si>
  <si>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</si>
  <si>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</si>
  <si>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</si>
  <si>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</si>
  <si>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</si>
  <si>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</si>
  <si>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</si>
  <si>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</si>
  <si>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</si>
  <si>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</si>
  <si>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</si>
  <si>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</si>
  <si>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</si>
  <si>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</si>
  <si>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</si>
  <si>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</si>
  <si>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</si>
  <si>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</si>
  <si>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</si>
  <si>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</si>
  <si>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</si>
  <si>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</si>
  <si>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</si>
  <si>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</si>
  <si>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</si>
  <si>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</si>
  <si>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</si>
  <si>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</si>
  <si>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</si>
  <si>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</si>
  <si>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</si>
  <si>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</si>
  <si>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</si>
  <si>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</si>
  <si>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</si>
  <si>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</si>
  <si>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</si>
  <si>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</si>
  <si>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</si>
  <si>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</si>
  <si>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</si>
  <si>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</si>
  <si>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</si>
  <si>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</si>
  <si>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</si>
  <si>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</si>
  <si>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</si>
  <si>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</si>
  <si>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</si>
  <si>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</si>
  <si>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</si>
  <si>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</si>
  <si>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</si>
  <si>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</si>
  <si>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</si>
  <si>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</si>
  <si>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</si>
  <si>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</si>
  <si>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</si>
  <si>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</si>
  <si>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</si>
  <si>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</si>
  <si>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</si>
  <si>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</si>
  <si>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</si>
  <si>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</si>
  <si>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</si>
  <si>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</si>
  <si>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</si>
  <si>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</si>
  <si>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</si>
  <si>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</si>
  <si>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</si>
  <si>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</si>
  <si>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</si>
  <si>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</si>
  <si>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</si>
  <si>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</si>
  <si>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</si>
  <si>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</si>
  <si>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</si>
  <si>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</si>
  <si>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</si>
  <si>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</si>
  <si>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</si>
  <si>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</si>
  <si>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</si>
  <si>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</si>
  <si>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</si>
  <si>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</si>
  <si>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</si>
  <si>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</si>
  <si>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</si>
  <si>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</si>
  <si>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</si>
  <si>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</si>
  <si>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</si>
  <si>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</si>
  <si>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</si>
  <si>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</si>
  <si>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</si>
  <si>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</si>
  <si>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</si>
  <si>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</si>
  <si>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</si>
  <si>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</si>
  <si>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</si>
  <si>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</si>
  <si>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</si>
  <si>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</si>
  <si>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</si>
  <si>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</si>
  <si>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</si>
  <si>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</si>
  <si>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</si>
  <si>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</si>
  <si>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</si>
  <si>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</si>
  <si>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</si>
  <si>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</si>
  <si>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</si>
  <si>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</si>
  <si>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</si>
  <si>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</si>
  <si>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</si>
  <si>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</si>
  <si>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</si>
  <si>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</si>
  <si>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</si>
  <si>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</si>
  <si>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</si>
  <si>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</si>
  <si>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</si>
  <si>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</si>
  <si>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</si>
  <si>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</si>
  <si>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</si>
  <si>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</si>
  <si>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</si>
  <si>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</si>
  <si>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</si>
  <si>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</si>
  <si>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</si>
  <si>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</si>
  <si>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</si>
  <si>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</si>
  <si>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</si>
  <si>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</si>
  <si>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</si>
  <si>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</si>
  <si>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</si>
  <si>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</si>
  <si>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</si>
  <si>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</si>
  <si>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</si>
  <si>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</si>
  <si>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</si>
  <si>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</si>
  <si>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</si>
  <si>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</si>
  <si>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</si>
  <si>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</si>
  <si>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</si>
  <si>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</si>
  <si>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</si>
  <si>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</si>
  <si>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</si>
  <si>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</si>
  <si>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</si>
  <si>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</si>
  <si>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</si>
  <si>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</si>
  <si>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</si>
  <si>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</si>
  <si>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</si>
  <si>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</si>
  <si>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</si>
  <si>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</si>
  <si>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</si>
  <si>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</si>
  <si>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</si>
  <si>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</si>
  <si>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</si>
  <si>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</si>
  <si>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</si>
  <si>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</si>
  <si>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</si>
  <si>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</si>
  <si>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</si>
  <si>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</si>
  <si>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</si>
  <si>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</si>
  <si>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</si>
  <si>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</si>
  <si>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</si>
  <si>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</si>
  <si>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</si>
  <si>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</si>
  <si>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</si>
  <si>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</si>
  <si>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</si>
  <si>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</si>
  <si>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</si>
  <si>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</si>
  <si>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</si>
  <si>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</si>
  <si>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</si>
  <si>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</si>
  <si>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</si>
  <si>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</si>
  <si>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</si>
  <si>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</si>
  <si>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</si>
  <si>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</si>
  <si>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</si>
  <si>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</si>
  <si>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</si>
  <si>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</si>
  <si>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</si>
  <si>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</si>
  <si>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</si>
  <si>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</si>
  <si>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</si>
  <si>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</si>
  <si>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</si>
  <si>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</si>
  <si>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</si>
  <si>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</si>
  <si>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</si>
  <si>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</si>
  <si>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</si>
  <si>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</si>
  <si>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</si>
  <si>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</si>
  <si>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</si>
  <si>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</si>
  <si>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</si>
  <si>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</si>
  <si>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</si>
  <si>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</si>
  <si>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</si>
  <si>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</si>
  <si>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</si>
  <si>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</si>
  <si>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</si>
  <si>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</si>
  <si>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</si>
  <si>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</si>
  <si>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</si>
  <si>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</si>
  <si>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</si>
  <si>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</si>
  <si>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</si>
  <si>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</si>
  <si>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</si>
  <si>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</si>
  <si>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</si>
  <si>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</si>
  <si>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</si>
  <si>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</si>
  <si>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</si>
  <si>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</si>
  <si>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</si>
  <si>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</si>
  <si>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</si>
  <si>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</si>
  <si>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</si>
  <si>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</si>
  <si>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</si>
  <si>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</si>
  <si>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</si>
  <si>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</si>
  <si>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</si>
  <si>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</si>
  <si>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</si>
  <si>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</si>
  <si>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</si>
  <si>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</si>
  <si>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</si>
  <si>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</si>
  <si>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</si>
  <si>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</si>
  <si>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</si>
  <si>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</si>
  <si>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</si>
  <si>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</si>
  <si>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</si>
  <si>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</si>
  <si>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</si>
  <si>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</si>
  <si>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</si>
  <si>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</si>
  <si>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</si>
  <si>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</si>
  <si>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</si>
  <si>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</si>
  <si>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</si>
  <si>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</si>
  <si>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</si>
  <si>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</si>
  <si>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</si>
  <si>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</si>
  <si>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</si>
  <si>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</si>
  <si>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</si>
  <si>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</si>
  <si>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</si>
  <si>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</si>
  <si>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</si>
  <si>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</si>
  <si>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</si>
  <si>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</si>
  <si>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</si>
  <si>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</si>
  <si>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</si>
  <si>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</si>
  <si>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</si>
  <si>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</si>
  <si>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</si>
  <si>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</si>
  <si>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</si>
  <si>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</si>
  <si>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</si>
  <si>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</si>
  <si>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</si>
  <si>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</si>
  <si>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</si>
  <si>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</si>
  <si>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</si>
  <si>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</si>
  <si>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</si>
  <si>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</si>
  <si>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</si>
  <si>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</si>
  <si>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</si>
  <si>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</si>
  <si>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</si>
  <si>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</si>
  <si>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</si>
  <si>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</si>
  <si>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</si>
  <si>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</si>
  <si>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</si>
  <si>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</si>
  <si>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</si>
  <si>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</si>
  <si>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</si>
  <si>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</si>
  <si>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</si>
  <si>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</si>
  <si>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</si>
  <si>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</si>
  <si>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</si>
  <si>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</si>
  <si>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</si>
  <si>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</si>
  <si>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</si>
  <si>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</si>
  <si>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</si>
  <si>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</si>
  <si>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</si>
  <si>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</si>
  <si>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</si>
  <si>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</si>
  <si>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</si>
  <si>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</si>
  <si>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</si>
  <si>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</si>
  <si>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</si>
  <si>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</si>
  <si>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</si>
  <si>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</si>
  <si>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</si>
  <si>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</si>
  <si>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</si>
  <si>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</si>
  <si>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</si>
  <si>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</si>
  <si>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</si>
  <si>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</si>
  <si>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</si>
  <si>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</si>
  <si>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</si>
  <si>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</si>
  <si>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</si>
  <si>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</si>
  <si>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</si>
  <si>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</si>
  <si>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</si>
  <si>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</si>
  <si>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</si>
  <si>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</si>
  <si>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</si>
  <si>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</si>
  <si>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</si>
  <si>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</si>
  <si>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</si>
  <si>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</si>
  <si>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</si>
  <si>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</si>
  <si>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</si>
  <si>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</si>
  <si>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</si>
  <si>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</si>
  <si>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</si>
  <si>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</si>
  <si>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</si>
  <si>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</si>
  <si>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</si>
  <si>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</si>
  <si>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</si>
  <si>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</si>
  <si>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</si>
  <si>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</si>
  <si>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</si>
  <si>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</si>
  <si>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</si>
  <si>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</si>
  <si>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</si>
  <si>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</si>
  <si>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</si>
  <si>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</si>
  <si>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</si>
  <si>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</si>
  <si>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</si>
  <si>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</si>
  <si>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</si>
  <si>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</si>
  <si>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</si>
  <si>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</si>
  <si>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</si>
  <si>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</si>
  <si>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</si>
  <si>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</si>
  <si>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</si>
  <si>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</si>
  <si>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</si>
  <si>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</si>
  <si>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</si>
  <si>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</si>
  <si>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</si>
  <si>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</si>
  <si>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</si>
  <si>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</si>
  <si>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</si>
  <si>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</si>
  <si>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</si>
  <si>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</si>
  <si>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</si>
  <si>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</si>
  <si>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</si>
  <si>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</si>
  <si>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</si>
  <si>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</si>
  <si>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</si>
  <si>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</si>
  <si>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</si>
  <si>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</si>
  <si>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</si>
  <si>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</si>
  <si>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</si>
  <si>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</si>
  <si>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</si>
  <si>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</si>
  <si>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</si>
  <si>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</si>
  <si>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</si>
  <si>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</si>
  <si>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</si>
  <si>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</si>
  <si>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</si>
  <si>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</si>
  <si>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</si>
  <si>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</si>
  <si>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</si>
  <si>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</si>
  <si>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</si>
  <si>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</si>
  <si>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</si>
  <si>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</si>
  <si>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</si>
  <si>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</si>
  <si>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</si>
  <si>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</si>
  <si>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</si>
  <si>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</si>
  <si>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</si>
  <si>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</si>
  <si>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</si>
  <si>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</si>
  <si>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</si>
  <si>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</si>
  <si>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</si>
  <si>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</si>
  <si>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</si>
  <si>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</si>
  <si>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</si>
  <si>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</si>
  <si>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</si>
  <si>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</si>
  <si>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</si>
  <si>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</si>
  <si>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</si>
  <si>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</si>
  <si>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</si>
  <si>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</si>
  <si>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</si>
  <si>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</si>
  <si>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</si>
  <si>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</si>
  <si>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</si>
  <si>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</si>
  <si>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</si>
  <si>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</si>
  <si>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</si>
  <si>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</si>
  <si>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</si>
  <si>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</si>
  <si>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</si>
  <si>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</si>
  <si>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</si>
  <si>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</si>
  <si>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</si>
  <si>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</si>
  <si>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</si>
  <si>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</si>
  <si>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</si>
  <si>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</si>
  <si>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</si>
  <si>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</si>
  <si>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</si>
  <si>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</si>
  <si>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</si>
  <si>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</si>
  <si>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</si>
  <si>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</si>
  <si>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</si>
  <si>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</si>
  <si>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</si>
  <si>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</si>
  <si>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</si>
  <si>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</si>
  <si>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</si>
  <si>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</si>
  <si>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</si>
  <si>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</si>
  <si>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</si>
  <si>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</si>
  <si>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</si>
  <si>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</si>
  <si>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</si>
  <si>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</si>
  <si>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</si>
  <si>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</si>
  <si>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</si>
  <si>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</si>
  <si>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</si>
  <si>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</si>
  <si>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</si>
  <si>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</si>
  <si>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</si>
  <si>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</si>
  <si>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</si>
  <si>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</si>
  <si>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</si>
  <si>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</si>
  <si>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</si>
  <si>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</si>
  <si>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</si>
  <si>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</si>
  <si>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</si>
  <si>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</si>
  <si>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</si>
  <si>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</si>
  <si>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</si>
  <si>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</si>
  <si>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</si>
  <si>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</si>
  <si>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</si>
  <si>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</si>
  <si>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</si>
  <si>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</si>
  <si>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</si>
  <si>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</si>
  <si>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</si>
  <si>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</si>
  <si>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</si>
  <si>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</si>
  <si>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</si>
  <si>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</si>
  <si>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</si>
  <si>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</si>
  <si>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</si>
  <si>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</si>
  <si>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</si>
  <si>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</si>
  <si>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</si>
  <si>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</si>
  <si>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</si>
  <si>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</si>
  <si>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</si>
  <si>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</si>
  <si>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</si>
  <si>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</si>
  <si>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</si>
  <si>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</si>
  <si>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</si>
  <si>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</si>
  <si>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</si>
  <si>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</si>
  <si>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</si>
  <si>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</si>
  <si>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</si>
  <si>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</si>
  <si>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</si>
  <si>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</si>
  <si>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</si>
  <si>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</si>
  <si>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</si>
  <si>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</si>
  <si>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</si>
  <si>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</si>
  <si>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</si>
  <si>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</si>
  <si>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</si>
  <si>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</si>
  <si>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</si>
  <si>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</si>
  <si>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</si>
  <si>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</si>
  <si>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</si>
  <si>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</si>
  <si>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</si>
  <si>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</si>
  <si>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</si>
  <si>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</si>
  <si>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</si>
  <si>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</si>
  <si>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</si>
  <si>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</si>
  <si>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</si>
  <si>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</si>
  <si>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</si>
  <si>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</si>
  <si>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</si>
  <si>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</si>
  <si>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</si>
  <si>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</si>
  <si>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</si>
  <si>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</si>
  <si>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</si>
  <si>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</si>
  <si>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</si>
  <si>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</si>
  <si>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</si>
  <si>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</si>
  <si>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</si>
  <si>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</si>
  <si>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</si>
  <si>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</si>
  <si>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</si>
  <si>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</si>
  <si>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</si>
  <si>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</si>
  <si>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</si>
  <si>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</si>
  <si>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</si>
  <si>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</si>
  <si>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</si>
  <si>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</si>
  <si>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</si>
  <si>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</si>
  <si>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</si>
  <si>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</si>
  <si>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</si>
  <si>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</si>
  <si>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</si>
  <si>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</si>
  <si>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</si>
  <si>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</si>
  <si>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</si>
  <si>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</si>
  <si>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</si>
  <si>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</si>
  <si>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</si>
  <si>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</si>
  <si>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</si>
  <si>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</si>
  <si>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</si>
  <si>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</si>
  <si>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</si>
  <si>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</si>
  <si>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</si>
  <si>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</si>
  <si>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</si>
  <si>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</si>
  <si>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</si>
  <si>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</si>
  <si>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</si>
  <si>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</si>
  <si>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</si>
  <si>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</si>
  <si>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</si>
  <si>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</si>
  <si>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</si>
  <si>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</si>
  <si>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</si>
  <si>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</si>
  <si>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</si>
  <si>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</si>
  <si>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</si>
  <si>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</si>
  <si>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</si>
  <si>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</si>
  <si>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</si>
  <si>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</si>
  <si>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</si>
  <si>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</si>
  <si>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</si>
  <si>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</si>
  <si>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</si>
  <si>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</si>
  <si>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</si>
  <si>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</si>
  <si>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</si>
  <si>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</si>
  <si>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</si>
  <si>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</si>
  <si>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</si>
  <si>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</si>
  <si>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</si>
  <si>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</si>
  <si>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</si>
  <si>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</si>
  <si>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</si>
  <si>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</si>
  <si>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</si>
  <si>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</si>
  <si>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</si>
  <si>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</si>
  <si>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</si>
  <si>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</si>
  <si>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</si>
  <si>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</si>
  <si>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</si>
  <si>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</si>
  <si>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</si>
  <si>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</si>
  <si>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</si>
  <si>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</si>
  <si>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</si>
  <si>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</si>
  <si>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</si>
  <si>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</si>
  <si>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</si>
  <si>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</si>
  <si>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</si>
  <si>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</si>
  <si>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</si>
  <si>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</si>
  <si>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</si>
  <si>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</si>
  <si>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</si>
  <si>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</si>
  <si>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</si>
  <si>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</si>
  <si>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</si>
  <si>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</si>
  <si>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</si>
  <si>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</si>
  <si>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</si>
  <si>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</si>
  <si>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</si>
  <si>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</si>
  <si>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</si>
  <si>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</si>
  <si>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</si>
  <si>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</si>
  <si>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</si>
  <si>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</si>
  <si>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</si>
  <si>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</si>
  <si>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</si>
  <si>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</si>
  <si>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</si>
  <si>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</si>
  <si>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</si>
  <si>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</si>
  <si>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</si>
  <si>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</si>
  <si>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</si>
  <si>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</si>
  <si>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</si>
  <si>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</si>
  <si>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</si>
  <si>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</si>
  <si>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</si>
  <si>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</si>
  <si>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</si>
  <si>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</si>
  <si>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</si>
  <si>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</si>
  <si>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</si>
  <si>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</si>
  <si>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</si>
  <si>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</si>
  <si>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</si>
  <si>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</si>
  <si>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</si>
  <si>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</si>
  <si>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</si>
  <si>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</si>
  <si>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</si>
  <si>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</si>
  <si>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</si>
  <si>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</si>
  <si>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</si>
  <si>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</si>
  <si>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</si>
  <si>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</si>
  <si>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</si>
  <si>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</si>
  <si>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</si>
  <si>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</si>
  <si>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</si>
  <si>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</si>
  <si>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</si>
  <si>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</si>
  <si>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</si>
  <si>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</si>
  <si>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</si>
  <si>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</si>
  <si>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</si>
  <si>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</si>
  <si>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</si>
  <si>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</si>
  <si>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</si>
  <si>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</si>
  <si>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</si>
  <si>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</si>
  <si>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</si>
  <si>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</si>
  <si>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</si>
  <si>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</si>
  <si>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</si>
  <si>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</si>
  <si>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</si>
  <si>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</si>
  <si>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</si>
  <si>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</si>
  <si>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</si>
  <si>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</si>
  <si>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</si>
  <si>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</si>
  <si>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</si>
  <si>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</si>
  <si>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</si>
  <si>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</si>
  <si>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</si>
  <si>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</si>
  <si>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</si>
  <si>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</si>
  <si>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</si>
  <si>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</si>
  <si>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</si>
  <si>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</si>
  <si>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</si>
  <si>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</si>
  <si>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</si>
  <si>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</si>
  <si>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</si>
  <si>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</si>
  <si>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</si>
  <si>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</si>
  <si>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</si>
  <si>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</si>
  <si>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</si>
  <si>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</si>
  <si>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</si>
  <si>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</si>
  <si>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</si>
  <si>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</si>
  <si>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</si>
  <si>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</si>
  <si>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</si>
  <si>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</si>
  <si>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</si>
  <si>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</si>
  <si>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</si>
  <si>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</si>
  <si>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</si>
  <si>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</si>
  <si>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</si>
  <si>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</si>
  <si>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</si>
  <si>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</si>
  <si>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</si>
  <si>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</si>
  <si>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</si>
  <si>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</si>
  <si>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</si>
  <si>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</si>
  <si>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</si>
  <si>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</si>
  <si>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</si>
  <si>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</si>
  <si>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</si>
  <si>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</si>
  <si>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</si>
  <si>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</si>
  <si>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</si>
  <si>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</si>
  <si>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</si>
  <si>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</si>
  <si>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</si>
  <si>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</si>
  <si>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</si>
  <si>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</si>
  <si>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</si>
  <si>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</si>
  <si>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</si>
  <si>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</si>
  <si>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</si>
  <si>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</si>
  <si>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</si>
  <si>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</si>
  <si>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</si>
  <si>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</si>
  <si>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</si>
  <si>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</si>
  <si>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</si>
  <si>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</si>
  <si>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</si>
  <si>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</si>
  <si>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</si>
  <si>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</si>
  <si>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</si>
  <si>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</si>
  <si>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</si>
  <si>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</si>
  <si>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</si>
  <si>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</si>
  <si>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</si>
  <si>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</si>
  <si>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</si>
  <si>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</si>
  <si>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</si>
  <si>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</si>
  <si>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</si>
  <si>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</si>
  <si>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</si>
  <si>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</si>
  <si>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</si>
  <si>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</si>
  <si>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</si>
  <si>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</si>
  <si>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</si>
  <si>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</si>
  <si>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</si>
  <si>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</si>
  <si>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</si>
  <si>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</si>
  <si>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</si>
  <si>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</si>
  <si>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</si>
  <si>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</si>
  <si>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</si>
  <si>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</si>
  <si>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</si>
  <si>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</si>
  <si>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</si>
  <si>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</si>
  <si>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</si>
  <si>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</si>
  <si>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</si>
  <si>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</si>
  <si>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</si>
  <si>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</si>
  <si>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</si>
  <si>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</si>
  <si>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</si>
  <si>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</si>
  <si>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</si>
  <si>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</si>
  <si>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</si>
  <si>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</si>
  <si>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</si>
  <si>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</si>
  <si>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</si>
  <si>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</si>
  <si>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</si>
  <si>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</si>
  <si>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</si>
  <si>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</si>
  <si>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</si>
  <si>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</si>
  <si>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</si>
  <si>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</si>
  <si>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</si>
  <si>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</si>
  <si>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</si>
  <si>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</si>
  <si>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</si>
  <si>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</si>
  <si>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</si>
  <si>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</si>
  <si>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</si>
  <si>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</si>
  <si>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</si>
  <si>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</si>
  <si>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</si>
  <si>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</si>
  <si>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</si>
  <si>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</si>
  <si>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</si>
  <si>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</si>
  <si>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</si>
  <si>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</si>
  <si>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</si>
  <si>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</si>
  <si>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</si>
  <si>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</si>
  <si>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</si>
  <si>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</si>
  <si>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</si>
  <si>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</si>
  <si>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</si>
  <si>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</si>
  <si>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</si>
  <si>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</si>
  <si>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</si>
  <si>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</si>
  <si>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</si>
  <si>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</si>
  <si>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</si>
  <si>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</si>
  <si>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</si>
  <si>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</si>
  <si>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</si>
  <si>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</si>
  <si>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</si>
  <si>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</si>
  <si>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</si>
  <si>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</si>
  <si>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</si>
  <si>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</si>
  <si>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</si>
  <si>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</si>
  <si>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</si>
  <si>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</si>
  <si>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</si>
  <si>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</si>
  <si>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</si>
  <si>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</si>
  <si>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</si>
  <si>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</si>
  <si>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</si>
  <si>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</si>
  <si>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</si>
  <si>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</si>
  <si>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</si>
  <si>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</si>
  <si>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</si>
  <si>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</si>
  <si>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</si>
  <si>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</si>
  <si>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</si>
  <si>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</si>
  <si>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</si>
  <si>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</si>
  <si>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</si>
  <si>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</si>
  <si>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</si>
  <si>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</si>
  <si>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</si>
  <si>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</si>
  <si>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</si>
  <si>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</si>
  <si>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</si>
  <si>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</si>
  <si>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</si>
  <si>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</si>
  <si>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</si>
  <si>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</si>
  <si>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</si>
  <si>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</si>
  <si>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</si>
  <si>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</si>
  <si>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</si>
  <si>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</si>
  <si>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</si>
  <si>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</si>
  <si>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</si>
  <si>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</si>
  <si>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</si>
  <si>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</si>
  <si>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</si>
  <si>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</si>
  <si>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</si>
  <si>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</si>
  <si>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</si>
  <si>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</si>
  <si>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</si>
  <si>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</si>
  <si>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</si>
  <si>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</si>
  <si>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</si>
  <si>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</si>
  <si>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</si>
  <si>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</si>
  <si>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</si>
  <si>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</si>
  <si>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</si>
  <si>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</si>
  <si>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</si>
  <si>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</si>
  <si>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</si>
  <si>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</si>
  <si>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</si>
  <si>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</si>
  <si>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</si>
  <si>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</si>
  <si>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</si>
  <si>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</si>
  <si>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</si>
  <si>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</si>
  <si>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</si>
  <si>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</si>
  <si>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</si>
  <si>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</si>
  <si>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</si>
  <si>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</si>
  <si>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</si>
  <si>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</si>
  <si>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</si>
  <si>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</si>
  <si>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</si>
  <si>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</si>
  <si>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</si>
  <si>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</si>
  <si>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</si>
  <si>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</si>
  <si>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</si>
  <si>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</si>
  <si>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</si>
  <si>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</si>
  <si>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</si>
  <si>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</si>
  <si>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</si>
  <si>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</si>
  <si>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</si>
  <si>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</si>
  <si>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</si>
  <si>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</si>
  <si>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</si>
  <si>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</si>
  <si>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</si>
  <si>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</si>
  <si>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</si>
  <si>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</si>
  <si>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</si>
  <si>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</si>
  <si>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</si>
  <si>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</si>
  <si>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</si>
  <si>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</si>
  <si>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</si>
  <si>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</si>
  <si>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</si>
  <si>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</si>
  <si>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</si>
  <si>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</si>
  <si>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</si>
  <si>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</si>
  <si>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</si>
  <si>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</si>
  <si>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</si>
  <si>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</si>
  <si>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</si>
  <si>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</si>
  <si>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</si>
  <si>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</si>
  <si>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</si>
  <si>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</si>
  <si>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</si>
  <si>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</si>
  <si>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</si>
  <si>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</si>
  <si>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</si>
  <si>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</si>
  <si>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</si>
  <si>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</si>
  <si>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</si>
  <si>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</si>
  <si>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</si>
  <si>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</si>
  <si>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</si>
  <si>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</si>
  <si>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</si>
  <si>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</si>
  <si>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</si>
  <si>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</si>
  <si>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</si>
  <si>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</si>
  <si>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</si>
  <si>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</si>
  <si>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</si>
  <si>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</si>
  <si>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</si>
  <si>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</si>
  <si>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</si>
  <si>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</si>
  <si>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</si>
  <si>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</si>
  <si>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</si>
  <si>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</si>
  <si>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</si>
  <si>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</si>
  <si>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</si>
  <si>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</si>
  <si>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</si>
  <si>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</si>
  <si>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</si>
  <si>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</si>
  <si>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</si>
  <si>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</si>
  <si>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</si>
  <si>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</si>
  <si>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</si>
  <si>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</si>
  <si>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</si>
  <si>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</si>
  <si>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</si>
  <si>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</si>
  <si>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</si>
  <si>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</si>
  <si>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</si>
  <si>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</si>
  <si>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</si>
  <si>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</si>
  <si>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</si>
  <si>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</si>
  <si>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</si>
  <si>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</si>
  <si>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</si>
  <si>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</si>
  <si>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</si>
  <si>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</si>
  <si>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</si>
  <si>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</si>
  <si>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</si>
  <si>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</si>
  <si>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</si>
  <si>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</si>
  <si>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</si>
  <si>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</si>
  <si>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</si>
  <si>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</si>
  <si>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</si>
  <si>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</si>
  <si>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</si>
  <si>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</si>
  <si>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</si>
  <si>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</si>
  <si>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</si>
  <si>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</si>
  <si>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</si>
  <si>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</si>
  <si>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</si>
  <si>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</si>
  <si>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</si>
  <si>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</si>
  <si>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</si>
  <si>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</si>
  <si>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</si>
  <si>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</si>
  <si>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</si>
  <si>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</si>
  <si>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</si>
  <si>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</si>
  <si>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</si>
  <si>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</si>
  <si>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</si>
  <si>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</si>
  <si>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</si>
  <si>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</si>
  <si>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</si>
  <si>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</si>
  <si>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</si>
  <si>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</si>
  <si>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</si>
  <si>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</si>
  <si>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</si>
  <si>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</si>
  <si>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</si>
  <si>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</si>
  <si>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</si>
  <si>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</si>
  <si>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</si>
  <si>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</si>
  <si>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</si>
  <si>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</si>
  <si>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</si>
  <si>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</si>
  <si>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</si>
  <si>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</si>
  <si>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</si>
  <si>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</si>
  <si>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</si>
  <si>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</si>
  <si>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</si>
  <si>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</si>
  <si>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</si>
  <si>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</si>
  <si>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</si>
  <si>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</si>
  <si>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</si>
  <si>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</si>
  <si>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</si>
  <si>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</si>
  <si>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</si>
  <si>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</si>
  <si>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</si>
  <si>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</si>
  <si>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</si>
  <si>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</si>
  <si>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</si>
  <si>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</si>
  <si>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</si>
  <si>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</si>
  <si>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</si>
  <si>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</si>
  <si>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</si>
  <si>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</si>
  <si>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</si>
  <si>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</si>
  <si>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</si>
  <si>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</si>
  <si>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</si>
  <si>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</si>
  <si>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</si>
  <si>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</si>
  <si>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</si>
  <si>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</si>
  <si>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</si>
  <si>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</si>
  <si>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</si>
  <si>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</si>
  <si>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</si>
  <si>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</si>
  <si>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</si>
  <si>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</si>
  <si>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</si>
  <si>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</si>
  <si>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</si>
  <si>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</si>
  <si>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</si>
  <si>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</si>
  <si>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</si>
  <si>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</si>
  <si>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</si>
  <si>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</si>
  <si>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</si>
  <si>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</si>
  <si>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</si>
  <si>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</si>
  <si>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</si>
  <si>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</si>
  <si>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</si>
  <si>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</si>
  <si>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</si>
  <si>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</si>
  <si>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</si>
  <si>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</si>
  <si>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</si>
  <si>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</si>
  <si>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</si>
  <si>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</si>
  <si>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</si>
  <si>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</si>
  <si>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</si>
  <si>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</si>
  <si>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</si>
  <si>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</si>
  <si>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</si>
  <si>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</si>
  <si>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</si>
  <si>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</si>
  <si>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</si>
  <si>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</si>
  <si>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</si>
  <si>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</si>
  <si>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</si>
  <si>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</si>
  <si>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</si>
  <si>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</si>
  <si>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</si>
  <si>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</si>
  <si>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</si>
  <si>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</si>
  <si>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</si>
  <si>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</si>
  <si>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</si>
  <si>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</si>
  <si>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</si>
  <si>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</si>
  <si>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</si>
  <si>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</si>
  <si>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</si>
  <si>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</si>
  <si>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</si>
  <si>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</si>
  <si>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</si>
  <si>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</si>
  <si>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</si>
  <si>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</si>
  <si>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</si>
  <si>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</si>
  <si>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</si>
  <si>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</si>
  <si>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</si>
  <si>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</si>
  <si>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</si>
  <si>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</si>
  <si>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</si>
  <si>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</si>
  <si>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</si>
  <si>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</si>
  <si>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</si>
  <si>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</si>
  <si>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</si>
  <si>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</si>
  <si>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</si>
  <si>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</si>
  <si>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</si>
  <si>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</si>
  <si>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</si>
  <si>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</si>
  <si>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</si>
  <si>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</si>
  <si>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</si>
  <si>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</si>
  <si>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</si>
  <si>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</si>
  <si>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</si>
  <si>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</si>
  <si>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</si>
  <si>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</si>
  <si>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</si>
  <si>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</si>
  <si>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</si>
  <si>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</si>
  <si>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</si>
  <si>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</si>
  <si>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</si>
  <si>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</si>
  <si>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</si>
  <si>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</si>
  <si>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</si>
  <si>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</si>
  <si>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</si>
  <si>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</si>
  <si>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</si>
  <si>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</si>
  <si>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</si>
  <si>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</si>
  <si>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</si>
  <si>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</si>
  <si>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</si>
  <si>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</si>
  <si>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</si>
  <si>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</si>
  <si>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</si>
  <si>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</si>
  <si>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</si>
  <si>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</si>
  <si>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</si>
  <si>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</si>
  <si>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</si>
  <si>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</si>
  <si>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</si>
  <si>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</si>
  <si>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</si>
  <si>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</si>
  <si>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</si>
  <si>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</si>
  <si>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</si>
  <si>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</si>
  <si>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</si>
  <si>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</si>
  <si>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</si>
  <si>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</si>
  <si>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</si>
  <si>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</si>
  <si>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</si>
  <si>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</si>
  <si>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</si>
  <si>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</si>
  <si>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</si>
  <si>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</si>
  <si>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</si>
  <si>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</si>
  <si>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</si>
  <si>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</si>
  <si>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</si>
  <si>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</si>
  <si>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</si>
  <si>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</si>
  <si>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</si>
  <si>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</si>
  <si>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</si>
  <si>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</si>
  <si>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</si>
  <si>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</si>
  <si>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</si>
  <si>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</si>
  <si>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</si>
  <si>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</si>
  <si>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</si>
  <si>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</si>
  <si>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</si>
  <si>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</si>
  <si>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</si>
  <si>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</si>
  <si>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</si>
  <si>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</si>
  <si>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</si>
  <si>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</si>
  <si>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</si>
  <si>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</si>
  <si>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</si>
  <si>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</si>
  <si>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</si>
  <si>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</si>
  <si>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</si>
  <si>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</si>
  <si>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</si>
  <si>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</si>
  <si>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</si>
  <si>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</si>
  <si>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</si>
  <si>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</si>
  <si>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</si>
  <si>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</si>
  <si>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</si>
  <si>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</si>
  <si>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</si>
  <si>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</si>
  <si>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</si>
  <si>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</si>
  <si>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</si>
  <si>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</si>
  <si>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</si>
  <si>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</si>
  <si>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</si>
  <si>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</si>
  <si>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</si>
  <si>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</si>
  <si>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</si>
  <si>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</si>
  <si>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</si>
  <si>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</si>
  <si>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</si>
  <si>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</si>
  <si>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</si>
  <si>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</si>
  <si>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</si>
  <si>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</si>
  <si>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</si>
  <si>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</si>
  <si>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</si>
  <si>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</si>
  <si>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</si>
  <si>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</si>
  <si>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</si>
  <si>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</si>
  <si>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</si>
  <si>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</si>
  <si>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</si>
  <si>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</si>
  <si>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</si>
  <si>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</si>
  <si>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</si>
  <si>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</si>
  <si>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</si>
  <si>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</si>
  <si>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</si>
  <si>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</si>
  <si>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</si>
  <si>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</si>
  <si>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</si>
  <si>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</si>
  <si>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</si>
  <si>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</si>
  <si>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</si>
  <si>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</si>
  <si>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</si>
  <si>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</si>
  <si>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</si>
  <si>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</si>
  <si>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</si>
  <si>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</si>
  <si>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</si>
  <si>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</si>
  <si>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</si>
  <si>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</si>
  <si>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</si>
  <si>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</si>
  <si>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</si>
  <si>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</si>
  <si>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</si>
  <si>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</si>
  <si>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</si>
  <si>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</si>
  <si>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</si>
  <si>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</si>
  <si>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</si>
  <si>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</si>
  <si>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</si>
  <si>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</si>
  <si>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</si>
  <si>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</si>
  <si>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</si>
  <si>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</si>
  <si>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</si>
  <si>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</si>
  <si>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</si>
  <si>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</si>
  <si>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</si>
  <si>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</si>
  <si>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</si>
  <si>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</si>
  <si>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</si>
  <si>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</si>
  <si>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</si>
  <si>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</si>
  <si>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</si>
  <si>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</si>
  <si>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</si>
  <si>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</si>
  <si>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</si>
  <si>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</si>
  <si>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</si>
  <si>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</si>
  <si>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</si>
  <si>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</si>
  <si>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</si>
  <si>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</si>
  <si>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</si>
  <si>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</si>
  <si>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</si>
  <si>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</si>
  <si>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</si>
  <si>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</si>
  <si>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</si>
  <si>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</si>
  <si>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</si>
  <si>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</si>
  <si>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</si>
  <si>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</si>
  <si>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</si>
  <si>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</si>
  <si>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</si>
  <si>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</si>
  <si>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</si>
  <si>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</si>
  <si>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</si>
  <si>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</si>
  <si>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</si>
  <si>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</si>
  <si>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</si>
  <si>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</si>
  <si>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</si>
  <si>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</si>
  <si>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</si>
  <si>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</si>
  <si>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</si>
  <si>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</si>
  <si>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</si>
  <si>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</si>
  <si>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</si>
  <si>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</si>
  <si>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</si>
  <si>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</si>
  <si>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</si>
  <si>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</si>
  <si>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</si>
  <si>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</si>
  <si>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</si>
  <si>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</si>
  <si>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</si>
  <si>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</si>
  <si>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</si>
  <si>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</si>
  <si>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</si>
  <si>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</si>
  <si>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</si>
  <si>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</si>
  <si>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</si>
  <si>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</si>
  <si>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</si>
  <si>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</si>
  <si>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</si>
  <si>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</si>
  <si>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</si>
  <si>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</si>
  <si>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</si>
  <si>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</si>
  <si>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</si>
  <si>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</si>
  <si>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</si>
  <si>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</si>
  <si>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</si>
  <si>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</si>
  <si>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</si>
  <si>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</si>
  <si>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</si>
  <si>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</si>
  <si>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</si>
  <si>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</si>
  <si>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</si>
  <si>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</si>
  <si>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</si>
  <si>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</si>
  <si>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</si>
  <si>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</si>
  <si>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</si>
  <si>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</si>
  <si>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</si>
  <si>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</si>
  <si>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</si>
  <si>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</si>
  <si>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</si>
  <si>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</si>
  <si>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</si>
  <si>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</si>
  <si>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</si>
  <si>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</si>
  <si>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</si>
  <si>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</si>
  <si>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</si>
  <si>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</si>
  <si>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</si>
  <si>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</si>
  <si>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</si>
  <si>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</si>
  <si>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</si>
  <si>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</si>
  <si>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</si>
  <si>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</si>
  <si>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</si>
  <si>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</si>
  <si>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</si>
  <si>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</si>
  <si>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</si>
  <si>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</si>
  <si>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</si>
  <si>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</si>
  <si>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</si>
  <si>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</si>
  <si>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</si>
  <si>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</si>
  <si>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</si>
  <si>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</si>
  <si>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</si>
  <si>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</si>
  <si>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</si>
  <si>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</si>
  <si>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</si>
  <si>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</si>
  <si>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</si>
  <si>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</si>
  <si>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</si>
  <si>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</si>
  <si>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</si>
  <si>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</si>
  <si>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</si>
  <si>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</si>
  <si>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</si>
  <si>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</si>
  <si>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</si>
  <si>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</si>
  <si>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</si>
  <si>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</si>
  <si>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</si>
  <si>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</si>
  <si>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</si>
  <si>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</si>
  <si>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</si>
  <si>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</si>
  <si>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</si>
  <si>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</si>
  <si>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</si>
  <si>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</si>
  <si>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</si>
  <si>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</si>
  <si>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</si>
  <si>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</si>
  <si>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</si>
  <si>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</si>
  <si>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</si>
  <si>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</si>
  <si>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</si>
  <si>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</si>
  <si>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</si>
  <si>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</si>
  <si>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</si>
  <si>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</si>
  <si>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</si>
  <si>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</si>
  <si>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</si>
  <si>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</si>
  <si>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</si>
  <si>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</si>
  <si>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</si>
  <si>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</si>
  <si>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</si>
  <si>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</si>
  <si>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</si>
  <si>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</si>
  <si>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</si>
  <si>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</si>
  <si>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</si>
  <si>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</si>
  <si>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</si>
  <si>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</si>
  <si>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</si>
  <si>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</si>
  <si>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</si>
  <si>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</si>
  <si>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</si>
  <si>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</si>
  <si>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</si>
  <si>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</si>
  <si>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</si>
  <si>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</si>
  <si>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</si>
  <si>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</si>
  <si>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</si>
  <si>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</si>
  <si>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</si>
  <si>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</si>
  <si>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</si>
  <si>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</si>
  <si>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</si>
  <si>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</si>
  <si>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</si>
  <si>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</si>
  <si>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</si>
  <si>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</si>
  <si>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</si>
  <si>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</si>
  <si>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</si>
  <si>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</si>
  <si>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</si>
  <si>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</si>
  <si>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</si>
  <si>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</si>
  <si>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</si>
  <si>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</si>
  <si>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</si>
  <si>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</si>
  <si>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</si>
  <si>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</si>
  <si>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</si>
  <si>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</si>
  <si>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</si>
  <si>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</si>
  <si>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</si>
  <si>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</si>
  <si>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</si>
  <si>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</si>
  <si>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</si>
  <si>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</si>
  <si>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</si>
  <si>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</si>
  <si>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</si>
  <si>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</si>
  <si>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</si>
  <si>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</si>
  <si>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</si>
  <si>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</si>
  <si>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</si>
  <si>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</si>
  <si>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</si>
  <si>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</si>
  <si>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</si>
  <si>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</si>
  <si>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</si>
  <si>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</si>
  <si>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</si>
  <si>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</si>
  <si>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</si>
  <si>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</si>
  <si>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</si>
  <si>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</si>
  <si>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</si>
  <si>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</si>
  <si>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</si>
  <si>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</si>
  <si>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</si>
  <si>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</si>
  <si>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</si>
  <si>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</si>
  <si>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</si>
  <si>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</si>
  <si>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</si>
  <si>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</si>
  <si>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</si>
  <si>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</si>
  <si>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</si>
  <si>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</si>
  <si>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</si>
  <si>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</si>
  <si>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</si>
  <si>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</si>
  <si>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</si>
  <si>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</si>
  <si>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</si>
  <si>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</si>
  <si>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</si>
  <si>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</si>
  <si>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</si>
  <si>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</si>
  <si>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</si>
  <si>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</si>
  <si>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</si>
  <si>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</si>
  <si>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</si>
  <si>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</si>
  <si>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</si>
  <si>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</si>
  <si>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</si>
  <si>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</si>
  <si>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</si>
  <si>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</si>
  <si>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</si>
  <si>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</si>
  <si>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</si>
  <si>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</si>
  <si>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</si>
  <si>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</si>
  <si>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</si>
  <si>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</si>
  <si>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</si>
  <si>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</si>
  <si>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</si>
  <si>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</si>
  <si>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</si>
  <si>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</si>
  <si>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</si>
  <si>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</si>
  <si>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</si>
  <si>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</si>
  <si>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</si>
  <si>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</si>
  <si>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</si>
  <si>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</si>
  <si>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</si>
  <si>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</si>
  <si>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</si>
  <si>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</si>
  <si>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</si>
  <si>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</si>
  <si>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</si>
  <si>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</si>
  <si>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</si>
  <si>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</si>
  <si>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</si>
  <si>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</si>
  <si>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</si>
  <si>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</si>
  <si>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</si>
  <si>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</si>
  <si>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</si>
  <si>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</si>
  <si>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</si>
  <si>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</si>
  <si>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</si>
  <si>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</si>
  <si>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</si>
  <si>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</si>
  <si>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</si>
  <si>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</si>
  <si>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</si>
  <si>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</si>
  <si>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</si>
  <si>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</si>
  <si>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</si>
  <si>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</si>
  <si>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</si>
  <si>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</si>
  <si>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</si>
  <si>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</si>
  <si>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</si>
  <si>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</si>
  <si>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</si>
  <si>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</si>
  <si>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</si>
  <si>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</si>
  <si>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</si>
  <si>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</si>
  <si>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</si>
  <si>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</si>
  <si>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</si>
  <si>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</si>
  <si>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</si>
  <si>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</si>
  <si>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</si>
  <si>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</si>
  <si>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</si>
  <si>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</si>
  <si>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</si>
  <si>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</si>
  <si>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</si>
  <si>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</si>
  <si>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</si>
  <si>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</si>
  <si>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</si>
  <si>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</si>
  <si>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</si>
  <si>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</si>
  <si>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</si>
  <si>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</si>
  <si>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</si>
  <si>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</si>
  <si>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</si>
  <si>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</si>
  <si>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</si>
  <si>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</si>
  <si>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</si>
  <si>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</si>
  <si>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</si>
  <si>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</si>
  <si>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</si>
  <si>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</si>
  <si>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</si>
  <si>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</si>
  <si>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</si>
  <si>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</si>
  <si>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</si>
  <si>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</si>
  <si>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</si>
  <si>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</si>
  <si>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</si>
  <si>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</si>
  <si>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</si>
  <si>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</si>
  <si>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</si>
  <si>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</si>
  <si>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</si>
  <si>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</si>
  <si>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</si>
  <si>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</si>
  <si>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</si>
  <si>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</si>
  <si>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</si>
  <si>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</si>
  <si>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</si>
  <si>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</si>
  <si>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</si>
  <si>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</si>
  <si>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</si>
  <si>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</si>
  <si>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</si>
  <si>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</si>
  <si>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</si>
  <si>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</si>
  <si>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</si>
  <si>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</si>
  <si>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</si>
  <si>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</si>
  <si>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</si>
  <si>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</si>
  <si>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</si>
  <si>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</si>
  <si>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</si>
  <si>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</si>
  <si>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</si>
  <si>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</si>
  <si>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</si>
  <si>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</si>
  <si>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</si>
  <si>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</si>
  <si>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</si>
  <si>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</si>
  <si>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</si>
  <si>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</si>
  <si>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</si>
  <si>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</si>
  <si>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</si>
  <si>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</si>
  <si>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</si>
  <si>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</si>
  <si>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</si>
  <si>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</si>
  <si>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</si>
  <si>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</si>
  <si>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</si>
  <si>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</si>
  <si>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</si>
  <si>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</si>
  <si>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</si>
  <si>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</si>
  <si>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</si>
  <si>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</si>
  <si>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</si>
  <si>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</si>
  <si>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</si>
  <si>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</si>
  <si>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</si>
  <si>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</si>
  <si>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</si>
  <si>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</si>
  <si>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</si>
  <si>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</si>
  <si>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</si>
  <si>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</si>
  <si>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</si>
  <si>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</si>
  <si>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</si>
  <si>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</si>
  <si>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</si>
  <si>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</si>
  <si>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</si>
  <si>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</si>
  <si>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</si>
  <si>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</si>
  <si>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</si>
  <si>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</si>
  <si>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</si>
  <si>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</si>
  <si>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</si>
  <si>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</si>
  <si>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</si>
  <si>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</si>
  <si>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</si>
  <si>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</si>
  <si>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</si>
  <si>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</si>
  <si>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</si>
  <si>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</si>
  <si>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</si>
  <si>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</si>
  <si>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</si>
  <si>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</si>
  <si>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</si>
  <si>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</si>
  <si>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</si>
  <si>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</si>
  <si>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</si>
  <si>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</si>
  <si>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</si>
  <si>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</si>
  <si>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</si>
  <si>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</si>
  <si>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</si>
  <si>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</si>
  <si>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</si>
  <si>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</si>
  <si>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</si>
  <si>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</si>
  <si>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</si>
  <si>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</si>
  <si>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</si>
  <si>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</si>
  <si>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</si>
  <si>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</si>
  <si>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</si>
  <si>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</si>
  <si>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</si>
  <si>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</si>
  <si>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</si>
  <si>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</si>
  <si>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</si>
  <si>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</si>
  <si>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</si>
  <si>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</si>
  <si>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</si>
  <si>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</si>
  <si>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</si>
  <si>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</si>
  <si>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</si>
  <si>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</si>
  <si>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</si>
  <si>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</si>
  <si>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</si>
  <si>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</si>
  <si>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</si>
  <si>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</si>
  <si>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</si>
  <si>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</si>
  <si>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</si>
  <si>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</si>
  <si>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</si>
  <si>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</si>
  <si>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</si>
  <si>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</si>
  <si>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</si>
  <si>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</si>
  <si>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</si>
  <si>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</si>
  <si>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</si>
  <si>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</si>
  <si>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</si>
  <si>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</si>
  <si>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</si>
  <si>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</si>
  <si>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</si>
  <si>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</si>
  <si>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</si>
  <si>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</si>
  <si>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</si>
  <si>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</si>
  <si>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</si>
  <si>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</si>
  <si>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</si>
  <si>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</si>
  <si>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</si>
  <si>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</si>
  <si>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</si>
  <si>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</si>
  <si>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</si>
  <si>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</si>
  <si>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</si>
  <si>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</si>
  <si>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</si>
  <si>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</si>
  <si>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</si>
  <si>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</si>
  <si>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</si>
  <si>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</si>
  <si>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</si>
  <si>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</si>
  <si>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</si>
  <si>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</si>
  <si>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</si>
  <si>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</si>
  <si>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</si>
  <si>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</si>
  <si>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</si>
  <si>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</si>
  <si>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</si>
  <si>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</si>
  <si>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</si>
  <si>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</si>
  <si>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</si>
  <si>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</si>
  <si>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</si>
  <si>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</si>
  <si>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</si>
  <si>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</si>
  <si>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</si>
  <si>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</si>
  <si>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</si>
  <si>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</si>
  <si>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</si>
  <si>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</si>
  <si>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</si>
  <si>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</si>
  <si>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</si>
  <si>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</si>
  <si>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</si>
  <si>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</si>
  <si>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</si>
  <si>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</si>
  <si>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</si>
  <si>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</si>
  <si>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</si>
  <si>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</si>
  <si>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</si>
  <si>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</si>
  <si>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</si>
  <si>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</si>
  <si>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</si>
  <si>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</si>
  <si>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</si>
  <si>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</si>
  <si>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</si>
  <si>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</si>
  <si>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</si>
  <si>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</si>
  <si>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</si>
  <si>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</si>
  <si>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</si>
  <si>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</si>
  <si>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</si>
  <si>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</si>
  <si>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</si>
  <si>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</si>
  <si>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</si>
  <si>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</si>
  <si>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</si>
  <si>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</si>
  <si>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</si>
  <si>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</si>
  <si>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</si>
  <si>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</si>
  <si>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</si>
  <si>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</si>
  <si>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</si>
  <si>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</si>
  <si>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</si>
  <si>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</si>
  <si>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</si>
  <si>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</si>
  <si>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</si>
  <si>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</si>
  <si>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</si>
  <si>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</si>
  <si>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</si>
  <si>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</si>
  <si>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</si>
  <si>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</si>
  <si>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</si>
  <si>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</si>
  <si>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</si>
  <si>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</si>
  <si>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</si>
  <si>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</si>
  <si>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</si>
  <si>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</si>
  <si>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</si>
  <si>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</si>
  <si>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</si>
  <si>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</si>
  <si>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</si>
  <si>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</si>
  <si>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</si>
  <si>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</si>
  <si>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</si>
  <si>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</si>
  <si>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</si>
  <si>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</si>
  <si>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</si>
  <si>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</si>
  <si>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</si>
  <si>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</si>
  <si>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</si>
  <si>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</si>
  <si>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</si>
  <si>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</si>
  <si>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</si>
  <si>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</si>
  <si>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</si>
  <si>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</si>
  <si>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</si>
  <si>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</si>
  <si>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</si>
  <si>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</si>
  <si>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</si>
  <si>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</si>
  <si>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</si>
  <si>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</si>
  <si>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</si>
  <si>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</si>
  <si>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</si>
  <si>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</si>
  <si>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</si>
  <si>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</si>
  <si>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</si>
  <si>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</si>
  <si>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</si>
  <si>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</si>
  <si>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</si>
  <si>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</si>
  <si>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</si>
  <si>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</si>
  <si>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</si>
  <si>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</si>
  <si>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</si>
  <si>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</si>
  <si>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</si>
  <si>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</si>
  <si>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</si>
  <si>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</si>
  <si>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</si>
  <si>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</si>
  <si>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</si>
  <si>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</si>
  <si>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</si>
  <si>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</si>
  <si>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</si>
  <si>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</si>
  <si>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</si>
  <si>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</si>
  <si>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</si>
  <si>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</si>
  <si>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</si>
  <si>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</si>
  <si>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</si>
  <si>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</si>
  <si>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</si>
  <si>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</si>
  <si>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</si>
  <si>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</si>
  <si>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</si>
  <si>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</si>
  <si>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</si>
  <si>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</si>
  <si>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</si>
  <si>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</si>
  <si>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</si>
  <si>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</si>
  <si>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</si>
  <si>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</si>
  <si>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</si>
  <si>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</si>
  <si>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</si>
  <si>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</si>
  <si>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</si>
  <si>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</si>
  <si>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</si>
  <si>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</si>
  <si>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</si>
  <si>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</si>
  <si>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</si>
  <si>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</si>
  <si>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</si>
  <si>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</si>
  <si>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</si>
  <si>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</si>
  <si>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</si>
  <si>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</si>
  <si>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</si>
  <si>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</si>
  <si>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</si>
  <si>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</si>
  <si>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</si>
  <si>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</si>
  <si>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</si>
  <si>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</si>
  <si>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</si>
  <si>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</si>
  <si>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</si>
  <si>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</si>
  <si>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</si>
  <si>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</si>
  <si>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</si>
  <si>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</si>
  <si>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</si>
  <si>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</si>
  <si>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</si>
  <si>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</si>
  <si>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</si>
  <si>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</si>
  <si>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</si>
  <si>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</si>
  <si>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</si>
  <si>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</si>
  <si>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</si>
  <si>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</si>
  <si>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</si>
  <si>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</si>
  <si>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</si>
  <si>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</si>
  <si>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</si>
  <si>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</si>
  <si>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</si>
  <si>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</si>
  <si>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</si>
  <si>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</si>
  <si>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</si>
  <si>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</si>
  <si>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</si>
  <si>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</si>
  <si>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</si>
  <si>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</si>
  <si>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</si>
  <si>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</si>
  <si>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</si>
  <si>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</si>
  <si>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</si>
  <si>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</si>
  <si>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</si>
  <si>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</si>
  <si>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</si>
  <si>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</si>
  <si>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</si>
  <si>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</si>
  <si>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</si>
  <si>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</si>
  <si>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</si>
  <si>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</si>
  <si>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Column Labels</t>
  </si>
  <si>
    <t>Grand Total</t>
  </si>
  <si>
    <t>Row Labels</t>
  </si>
  <si>
    <t>Count of state</t>
  </si>
  <si>
    <t>(All)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</si>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</sst>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9" fontId="1" fillId="0" borderId="0" xfId="2" applyFont="1" applyAlignment="1">
      <alignment horizontal="center"/>
    </xf>
    <xf numFmtId="4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1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hw.xlsx]Sheet2!PivotTable6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929029566668408E-2"/>
          <c:y val="2.2293927614043391E-2"/>
          <c:w val="0.82715922719924906"/>
          <c:h val="0.93366000442961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A-8B43-A80E-AADD0720624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A-8B43-A80E-AADD0720624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A-8B43-A80E-AADD0720624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A-8B43-A80E-AADD0720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984704"/>
        <c:axId val="1543954304"/>
      </c:barChart>
      <c:catAx>
        <c:axId val="2032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4304"/>
        <c:crosses val="autoZero"/>
        <c:auto val="1"/>
        <c:lblAlgn val="ctr"/>
        <c:lblOffset val="100"/>
        <c:noMultiLvlLbl val="0"/>
      </c:catAx>
      <c:valAx>
        <c:axId val="15439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hw.xlsx]Sheet3!PivotTable7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4718971881503E-2"/>
          <c:y val="2.9934518241347054E-2"/>
          <c:w val="0.77625320241344331"/>
          <c:h val="0.83532553052009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5C40-9C71-897FA84457C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E-5C40-9C71-897FA84457C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E-5C40-9C71-897FA84457C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E-5C40-9C71-897FA844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3873232"/>
        <c:axId val="1533572352"/>
      </c:barChart>
      <c:catAx>
        <c:axId val="15338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72352"/>
        <c:crosses val="autoZero"/>
        <c:auto val="1"/>
        <c:lblAlgn val="ctr"/>
        <c:lblOffset val="100"/>
        <c:noMultiLvlLbl val="0"/>
      </c:catAx>
      <c:valAx>
        <c:axId val="15335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6350</xdr:rowOff>
    </xdr:from>
    <xdr:to>
      <xdr:col>16</xdr:col>
      <xdr:colOff>254000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C248-0B0E-8A46-802B-AE88AE656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1016000</xdr:colOff>
      <xdr:row>5</xdr:row>
      <xdr:rowOff>31750</xdr:rowOff>
    </xdr:from>
    <xdr:to>
      <xdr:col>23</xdr:col>
      <xdr:colOff>292100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ECF19-8F50-AE4A-AB28-1B985CD4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Nguyen" refreshedDate="44053.769503819443" createdVersion="6" refreshedVersion="6" minRefreshableVersion="3" recordCount="4114" xr:uid="{5A4D1D3F-C050-7943-8A2E-D6B09B0A403C}">
  <cacheSource type="worksheet">
    <worksheetSource ref="A1:T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d v="2015-06-22T00:10:11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d v="2017-01-31T14:24:43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d v="2016-02-05T16:51:23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d v="2014-07-08T12:21:47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d v="2015-11-19T20:01:19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d v="2016-07-12T22:23:27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d v="2014-06-04T01:44:10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d v="2016-05-26T01:07:4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d v="2016-04-08T22:40:12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d v="2016-03-18T02:29:04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d v="2014-05-21T01:37:59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d v="2016-07-21T18:41:02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d v="2014-06-01T17:07:05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d v="2016-05-18T16:15:09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d v="2014-06-18T00:38:08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d v="2015-09-09T09:24:18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d v="2014-05-01T19:06:51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d v="2014-10-05T17:33:42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d v="2014-08-18T13:00:56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d v="2015-06-20T19:35:34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d v="2015-07-15T18:11:52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d v="2014-08-27T15:03:09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d v="2014-12-16T21:52:20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d v="2015-04-03T18:41:41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d v="2015-08-13T19:41:03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d v="2015-11-10T00:36:01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d v="2014-07-08T12:22:24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d v="2014-10-17T03:57:13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d v="2015-11-16T23:08:04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d v="2014-06-22T16:09:28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d v="2014-07-22T07:01:55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d v="2016-01-07T19:00:34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d v="2016-04-01T15:03:37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d v="2015-10-09T15:51:41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d v="2014-07-21T07:43:21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d v="2015-04-04T07:00:14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d v="2015-03-05T07:22:05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d v="2015-01-28T16:37:59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d v="2013-04-11T01:22:24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d v="2014-04-25T01:07:48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d v="2014-05-30T05:08:08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d v="2014-09-05T13:39:14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d v="2014-11-28T15:20:26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d v="2014-06-12T18:58:06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d v="2014-08-23T02:22:17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d v="2016-03-28T14:58:27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d v="2015-11-15T23:09:34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d v="2014-10-20T19:40:0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d v="2015-01-29T12:24:20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d v="2015-09-24T04:14:05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d v="2014-12-22T18:04:18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d v="2015-07-11T22:17:17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d v="2014-06-17T16:50:46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d v="2014-03-21T13:10:45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d v="2015-11-25T17:07:01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d v="2016-05-06T23:15:16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d v="2015-05-25T13:10:24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d v="2015-03-26T19:59:22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d v="2014-10-20T17:52:52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d v="2015-08-14T05:39:36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d v="2014-03-03T21:38:37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d v="2013-05-15T19:32:37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d v="2013-02-06T19:11:18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d v="2013-12-04T21:53:3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d v="2013-06-08T00:26:21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d v="2014-07-15T19:42:34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d v="2016-06-18T20:23:4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d v="2012-06-15T14:00:04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d v="2014-01-24T13:39:51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d v="2011-08-31T04:30:25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d v="2011-07-06T21:30:45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d v="2012-03-29T06:30:57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d v="2012-10-26T00:14:41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d v="2011-02-13T18:09:44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d v="2015-12-22T11:41:35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d v="2013-03-24T05:01:12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d v="2011-10-28T16:35:58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d v="2012-03-29T03:28:3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d v="2016-08-22T17:32:01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d v="2014-03-26T18:38:13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d v="2013-11-05T02:00:56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d v="2012-07-10T03:48:47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d v="2011-09-09T19:41:01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d v="2015-02-07T14:46:29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d v="2011-04-15T18:11:2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d v="2011-08-24T03:00:37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d v="2015-10-14T13:20:45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d v="2010-05-24T12:56:43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d v="2014-05-27T15:48:51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d v="2013-05-08T18:03:12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d v="2011-06-12T07:08:19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d v="2011-03-17T09:39:24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d v="2016-12-17T04:46:23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d v="2012-06-05T20:35:37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d v="2014-03-18T17:13:42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d v="2012-01-27T00:07:21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d v="2010-05-26T15:54:01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d v="2011-06-12T03:14:42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d v="2012-11-01T19:04:34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d v="2013-12-23T21:39:5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d v="2012-10-15T18:04:46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d v="2012-12-31T18:38:30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d v="2010-11-23T03:08:53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d v="2014-02-12T19:20:30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d v="2011-03-10T16:41:06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d v="2016-04-25T17:23:40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d v="2012-03-19T18:38:21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d v="2011-04-02T23:34:4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d v="2013-04-01T14:42:50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d v="2011-01-27T00:37:10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d v="2013-10-10T22:47:33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d v="2015-05-01T07:59:47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d v="2014-03-20T01:01:58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d v="2011-07-29T18:12:08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d v="2011-11-14T06:34:48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d v="2012-01-10T17:44:04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d v="2011-02-21T11:55:55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d v="2010-03-11T20:02:24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d v="2011-06-29T01:17:16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d v="2011-07-15T01:39:46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d v="2016-09-03T01:11:47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d v="2015-04-02T16:55:10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"/>
    <x v="0"/>
    <x v="2"/>
    <d v="2016-08-11T10:21:47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d v="2014-09-22T18:46:04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"/>
    <x v="0"/>
    <x v="2"/>
    <d v="2015-04-20T22:17:22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d v="2016-12-05T23:51:20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d v="2015-05-11T14:08:57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d v="2015-03-04T14:59:01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d v="2016-09-15T05:28:13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"/>
    <x v="0"/>
    <x v="2"/>
    <d v="2014-08-31T22:29:4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"/>
    <x v="0"/>
    <x v="2"/>
    <d v="2014-05-19T21:58:12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"/>
    <x v="0"/>
    <x v="2"/>
    <d v="2016-06-20T20:06:0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d v="2014-09-23T19:30:07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"/>
    <x v="0"/>
    <x v="2"/>
    <d v="2016-05-01T19:23:04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"/>
    <x v="0"/>
    <x v="2"/>
    <d v="2015-08-05T21:50:18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d v="2014-05-29T09:09:57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"/>
    <x v="0"/>
    <x v="2"/>
    <d v="2015-04-02T09:50:34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"/>
    <x v="0"/>
    <x v="2"/>
    <d v="2015-08-23T13:46:33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d v="2015-07-01T06:10:41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d v="2015-07-02T22:06:12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"/>
    <x v="0"/>
    <x v="2"/>
    <d v="2015-02-18T04:45:32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d v="2015-04-16T03:40:23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d v="2014-10-26T21:26:18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"/>
    <x v="0"/>
    <x v="2"/>
    <d v="2016-07-08T01:32:22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d v="2015-02-12T18:17:52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d v="2015-07-15T13:00:52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d v="2016-11-19T00:23:18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"/>
    <x v="0"/>
    <x v="2"/>
    <d v="2014-11-26T18:25:40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d v="2016-01-28T06:45:36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d v="2014-11-25T04:07:50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d v="2015-03-27T03:53:02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d v="2015-04-19T13:13:1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d v="2014-08-24T01:51:40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d v="2014-10-21T14:04:04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d v="2015-04-21T13:08:15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d v="2015-06-13T13:25:3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d v="2014-06-04T02:59: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d v="2016-01-27T21:52:5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"/>
    <x v="0"/>
    <x v="2"/>
    <d v="2014-09-22T01:50:2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d v="2016-05-24T10:25:4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"/>
    <x v="0"/>
    <x v="3"/>
    <d v="2015-06-16T21:54:51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d v="2014-06-02T16:29:55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d v="2014-07-15T03:02:36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"/>
    <x v="0"/>
    <x v="3"/>
    <d v="2015-08-27T23:04:14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d v="2014-07-21T18:18:21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"/>
    <x v="0"/>
    <x v="3"/>
    <d v="2015-12-13T15:48:44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d v="2016-12-17T01:49:22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d v="2015-06-05T22:15:35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d v="2015-02-17T20:02:50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d v="2014-09-18T12:07:3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d v="2015-07-31T23:28:03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d v="2016-06-13T04:20:14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"/>
    <x v="0"/>
    <x v="3"/>
    <d v="2015-02-12T09:28:43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"/>
    <x v="0"/>
    <x v="3"/>
    <d v="2015-01-29T13:45:08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"/>
    <x v="0"/>
    <x v="3"/>
    <d v="2015-03-09T18:12:56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d v="2014-08-04T18:40:11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"/>
    <x v="0"/>
    <x v="3"/>
    <d v="2015-07-06T19:46:39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d v="2015-03-07T01:08:46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"/>
    <x v="0"/>
    <x v="3"/>
    <d v="2015-10-27T22:55:45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d v="2016-02-03T01:55:55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d v="2015-03-04T23:47:23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d v="2015-05-23T17:48:15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"/>
    <x v="0"/>
    <x v="3"/>
    <d v="2016-12-08T00:17:1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d v="2014-10-27T19:26:50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d v="2014-07-05T18:59:22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d v="2016-07-19T21:52:19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"/>
    <x v="0"/>
    <x v="3"/>
    <d v="2017-02-01T19:30:34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d v="2015-06-27T05:37:3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"/>
    <x v="0"/>
    <x v="3"/>
    <d v="2014-08-06T04:23:35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d v="2016-07-05T16:34:37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d v="2016-06-06T15:37:26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d v="2015-08-23T10:35:38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d v="2014-09-17T19:00:3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"/>
    <x v="0"/>
    <x v="3"/>
    <d v="2014-09-29T22:26:06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d v="2016-01-06T23:55:31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"/>
    <x v="0"/>
    <x v="3"/>
    <d v="2015-05-11T16:05:32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d v="2015-09-12T13:01:38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d v="2017-01-06T20:21:40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d v="2014-09-05T09:12:02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"/>
    <x v="0"/>
    <x v="3"/>
    <d v="2016-08-02T02:58:22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d v="2014-08-16T02:00:03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d v="2015-01-19T19:38:49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"/>
    <x v="0"/>
    <x v="3"/>
    <d v="2015-09-08T22:16:04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d v="2014-11-30T20:21:04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d v="2016-07-05T14:00:03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d v="2015-09-01T15:10:22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"/>
    <x v="0"/>
    <x v="3"/>
    <d v="2016-07-16T00:06:23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d v="2014-12-05T04:43:58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"/>
    <x v="0"/>
    <x v="3"/>
    <d v="2014-11-16T08:52:47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"/>
    <x v="0"/>
    <x v="3"/>
    <d v="2015-06-10T22:08:55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d v="2015-09-02T01:33:12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d v="2015-08-20T03:50:17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d v="2016-02-16T21:08:40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d v="2015-07-17T14:15:47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d v="2015-01-05T15:22:29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d v="2016-01-06T05:31:22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d v="2015-03-03T23:00:37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d v="2014-11-27T15:22:29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d v="2015-03-16T15:04:49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d v="2016-02-29T07:50:25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d v="2015-07-10T15:27:1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"/>
    <x v="0"/>
    <x v="3"/>
    <d v="2015-01-27T20:06:04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d v="2015-01-27T18:28:38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"/>
    <x v="0"/>
    <x v="3"/>
    <d v="2016-04-22T01:09:10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"/>
    <x v="0"/>
    <x v="3"/>
    <d v="2015-05-11T05:38:46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"/>
    <x v="0"/>
    <x v="3"/>
    <d v="2016-03-09T23:04:14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d v="2015-04-12T15:59:04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"/>
    <x v="0"/>
    <x v="3"/>
    <d v="2015-06-09T21:27:21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"/>
    <x v="0"/>
    <x v="3"/>
    <d v="2015-04-02T16:28:25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"/>
    <x v="0"/>
    <x v="3"/>
    <d v="2016-01-14T22:24:57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d v="2015-05-05T18:39:11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"/>
    <x v="0"/>
    <x v="3"/>
    <d v="2015-12-03T23:00:5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d v="2015-01-28T19:49:06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"/>
    <x v="0"/>
    <x v="3"/>
    <d v="2016-08-30T21:52:52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d v="2015-05-12T00:50:59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"/>
    <x v="0"/>
    <x v="3"/>
    <d v="2015-06-09T21:48:17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"/>
    <x v="0"/>
    <x v="3"/>
    <d v="2015-11-13T02:01:39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d v="2016-01-08T13:51:09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"/>
    <x v="0"/>
    <x v="3"/>
    <d v="2016-12-09T23:06:00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d v="2015-10-20T02:38:50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d v="2013-03-21T17:00:11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d v="2014-11-06T16:45:04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d v="2011-11-15T11:49:50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d v="2014-01-23T01:08:24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d v="2010-02-04T07:45:59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d v="2012-07-17T01:16:2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d v="2010-10-29T08:43:25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d v="2010-09-09T14:30:14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d v="2011-11-23T18:35:09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d v="2010-06-03T22:10:20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d v="2013-05-07T13:34:51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d v="2012-04-14T18:54:06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d v="2010-03-29T15:54:18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d v="2012-01-16T15:37:15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d v="2015-09-16T22:51:50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d v="2011-02-14T12:38:02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d v="2013-02-14T18:27:47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d v="2016-04-19T15:02:42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d v="2011-05-19T01:14:26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d v="2015-03-09T17:42:4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d v="2010-06-01T18:07:59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d v="2012-04-18T21:15:04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d v="2011-01-12T05:57:08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d v="2012-08-28T22:54:54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d v="2012-04-11T14:53:15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d v="2010-03-30T05:53:50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d v="2010-01-27T04:11:47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d v="2014-05-26T10:51:39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d v="2011-09-23T03:39:3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d v="2017-01-23T04:43:42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d v="2011-04-04T20:47:5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d v="2013-12-04T02:24:2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d v="2010-02-26T21:36:31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d v="2011-06-03T11:57:46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d v="2012-03-01T21:53:49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d v="2012-10-11T00:46:06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d v="2012-02-28T01:57:54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d v="2015-04-23T21:23:39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d v="2012-09-12T00:58:59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d v="2017-01-24T05:51:36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d v="2014-04-15T14:10:35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d v="2009-05-17T03:55:13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d v="2010-01-16T22:04:5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d v="2011-05-12T17:02:24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d v="2011-12-27T17:43:00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d v="2013-08-20T18:08:48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d v="2013-02-08T19:35:24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d v="2012-10-02T06:40:18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d v="2012-05-22T04:03:13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d v="2013-10-03T10:57:14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d v="2010-12-14T08:51:37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d v="2013-04-12T18:27:26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d v="2011-09-26T19:16:39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d v="2014-03-21T16:01:54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d v="2010-06-14T02:01:3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d v="2013-09-02T00:06:49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d v="2012-08-13T11:24:43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d v="2015-03-26T17:28:21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d v="2014-03-11T11:07:2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d v="2010-10-18T05:24:20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d v="2011-03-24T23:02:18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d v="2013-02-07T17:42:15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d v="2012-01-25T20:33:58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d v="2012-05-03T01:42:26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d v="2012-07-24T02:16:37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d v="2012-02-09T15:07:29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d v="2013-02-28T20:05:33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d v="2013-01-08T22:40:01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d v="2011-01-24T16:40:10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d v="2012-08-13T18:02:14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d v="2011-10-05T04:23:43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d v="2011-11-21T05:16:32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d v="2013-03-15T21:03:5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d v="2010-06-28T05:28:14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d v="2013-01-30T19:59:48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d v="2012-07-23T18:32:14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d v="2014-11-07T22:09:57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d v="2013-11-11T16:14:43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d v="2013-02-25T00:55:51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d v="2009-11-06T20:07:0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d v="2015-11-23T13:13:53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d v="2016-10-04T10:43:06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d v="2016-04-13T13:40:48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d v="2016-11-23T07:42:46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d v="2015-06-29T15:01:48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d v="2016-11-15T04:30:33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d v="2017-02-09T07:33: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d v="2015-02-23T05:38:49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d v="2015-10-01T22:43:0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d v="2015-10-14T11:12:07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d v="2013-04-15T12:22:43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d v="2016-05-17T13:57:14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d v="2015-09-16T16:19:37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d v="2016-03-08T15:16:31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d v="2015-04-07T16:22:37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d v="2015-04-07T17:41:5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d v="2015-10-14T14:18:38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d v="2015-02-12T03:05:08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d v="2016-07-08T18:08:10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d v="2015-03-30T18:14:28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d v="2017-02-06T16:03:27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d v="2014-09-12T21:06:38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d v="2016-03-30T18:44:25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d v="2014-10-14T17:42:25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d v="2015-04-17T23:18:1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d v="2015-04-20T22:39:50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d v="2015-09-14T12:00:21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d v="2015-10-15T11:53:29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d v="2015-07-22T14:05:16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d v="2017-01-25T11:58:28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d v="2016-08-04T01:35:09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d v="2016-02-27T23:09:14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d v="2014-09-08T04:01:08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d v="2015-10-20T19:00:19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d v="2016-03-09T19:52:01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d v="2014-10-31T07:03:14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d v="2016-02-15T19:16:33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d v="2015-03-15T05:19: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d v="2016-05-17T20:38:41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d v="2014-10-23T01:41:30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d v="2015-06-08T21:33:0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d v="2014-10-24T00:01:46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d v="2014-07-17T05:03:11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d v="2010-03-18T17:52:16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d v="2014-05-21T20:37:52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d v="2014-01-29T14:33:19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d v="2012-04-20T19:01:58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d v="2013-03-22T13:51:18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d v="2015-02-08T14:32:02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d v="2011-12-16T13:14:2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d v="2016-12-07T19:05:0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d v="2012-12-18T18:25:39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d v="2016-02-25T13:50:44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d v="2012-06-18T21:53:18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d v="2011-08-02T21:20:31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d v="2014-01-18T23:38:31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d v="2016-07-25T10:51:5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d v="2015-10-15T06:01:08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d v="2016-01-01T13:43:2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d v="2012-03-19T16:31:12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d v="2015-12-29T17:16:32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d v="2012-06-25T16:45:17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d v="2012-08-23T17:01:40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d v="2014-04-26T02:49:19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d v="2014-12-07T18:45:47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d v="2014-10-22T14:01:41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d v="2015-07-26T22:49:51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d v="2015-07-15T16:14:18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d v="2016-06-28T01:49:40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d v="2014-02-04T01:30:50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d v="2015-04-18T00:52:52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d v="2011-11-18T01:00:5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d v="2011-08-08T17:12:51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d v="2013-09-09T17:00:52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d v="2016-02-17T19:38:0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d v="2012-03-22T21:49:20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d v="2012-06-22T13:33:2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d v="2010-07-20T18:38:04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d v="2015-03-15T19:02:06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d v="2016-11-13T21:01:07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d v="2014-04-16T15:15:47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d v="2011-07-08T20:12:50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d v="2015-10-15T12:56:57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d v="2011-06-24T07:27:21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d v="2014-01-07T15:04:22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d v="2014-02-04T02:02:19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d v="2011-04-05T03:53:57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d v="2011-09-20T20:54:10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d v="2013-09-26T17:39:50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d v="2016-06-22T20:42:24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d v="2015-04-19T23:33:17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d v="2013-11-20T04:13:2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d v="2012-07-09T17:49:38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d v="2012-06-19T21:03:31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d v="2013-09-12T01:31:05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d v="2014-09-22T20:26:42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d v="2014-01-09T09:30:31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d v="2013-03-27T23:17:40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d v="2015-06-23T06:46:37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d v="2013-04-30T20:13:07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d v="2014-02-12T05:40:31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d v="2015-06-22T11:47:36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d v="2014-08-12T06:14:57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d v="2013-05-06T22:13:50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d v="2012-01-26T09:01:39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d v="2015-09-28T20:40:04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d v="2016-01-31T17:05:14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"/>
    <x v="0"/>
    <x v="5"/>
    <d v="2015-10-08T21:49:00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d v="2014-05-19T18:24:05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"/>
    <x v="0"/>
    <x v="5"/>
    <d v="2009-09-14T21:38:02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d v="2013-08-27T02:34:27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d v="2016-06-05T20:54:43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d v="2015-08-22T17:26:21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"/>
    <x v="0"/>
    <x v="5"/>
    <d v="2015-08-12T15:07:02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d v="2013-10-29T20:01:42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d v="2013-08-14T17:56:20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"/>
    <x v="0"/>
    <x v="5"/>
    <d v="2013-07-01T08:41:53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"/>
    <x v="0"/>
    <x v="5"/>
    <d v="2016-08-09T07:38:46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d v="2015-10-19T06:15:5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"/>
    <x v="0"/>
    <x v="5"/>
    <d v="2014-10-07T18:16:58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d v="2016-02-23T23:39:13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"/>
    <x v="0"/>
    <x v="5"/>
    <d v="2013-10-03T19:03:16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d v="2015-01-20T21:19:43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d v="2014-01-11T00:21:41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d v="2011-12-17T21:46:01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d v="2015-05-06T08:02:5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d v="2015-02-02T02:00:2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d v="2013-02-26T13:19:23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d v="2014-04-24T18:11:35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d v="2013-09-17T13:38:05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d v="2014-01-15T22:43:2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"/>
    <x v="0"/>
    <x v="5"/>
    <d v="2013-12-26T17:09: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d v="2015-04-13T16:53:35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d v="2015-02-03T19:47:59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d v="2014-10-26T17:12:51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d v="2012-03-03T00:03:42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d v="2013-09-30T16:40:01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"/>
    <x v="0"/>
    <x v="5"/>
    <d v="2014-07-17T18:25:12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d v="2013-04-14T16:47:40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d v="2011-09-14T15:22:07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d v="2014-04-30T13:01:15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"/>
    <x v="0"/>
    <x v="5"/>
    <d v="2013-05-13T20:19:27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"/>
    <x v="0"/>
    <x v="5"/>
    <d v="2011-06-11T03:02:21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d v="2011-07-26T17:02:3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d v="2016-04-28T20:22:15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d v="2014-06-11T02:52:54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d v="2012-08-08T22:37:44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d v="2012-08-14T16:18:54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"/>
    <x v="0"/>
    <x v="5"/>
    <d v="2012-05-12T04:01:23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"/>
    <x v="0"/>
    <x v="5"/>
    <d v="2014-07-07T23:45:24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d v="2013-11-27T04:01:29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d v="2014-03-05T17:19:39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d v="2014-07-24T22:08:38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d v="2014-08-18T16:45:19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d v="2017-01-18T07:53:49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"/>
    <x v="0"/>
    <x v="5"/>
    <d v="2015-04-06T02:04:03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d v="2014-04-28T23:24:01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"/>
    <x v="0"/>
    <x v="5"/>
    <d v="2012-03-19T20:02:14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"/>
    <x v="0"/>
    <x v="5"/>
    <d v="2015-03-02T21:51:49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d v="2014-09-22T09:47:15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d v="2013-07-10T12:00:15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d v="2012-09-10T16:08:09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d v="2016-03-18T21:31:30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d v="2012-11-30T04:44:32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d v="2015-09-25T22:32:52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d v="2013-04-17T12:08:19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d v="2014-05-02T22:37:19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"/>
    <x v="0"/>
    <x v="5"/>
    <d v="2016-10-26T14:16:34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"/>
    <x v="0"/>
    <x v="5"/>
    <d v="2016-12-10T01:18:20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d v="2011-12-05T11:33:36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"/>
    <x v="0"/>
    <x v="5"/>
    <d v="2012-07-23T23:14:4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"/>
    <x v="0"/>
    <x v="5"/>
    <d v="2015-12-28T23:34:59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"/>
    <x v="0"/>
    <x v="5"/>
    <d v="2016-08-14T00:50:30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"/>
    <x v="0"/>
    <x v="5"/>
    <d v="2015-04-20T17:25:38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d v="2014-06-09T19:56:05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"/>
    <x v="0"/>
    <x v="5"/>
    <d v="2015-06-16T19:51:4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d v="2013-12-12T22:21:14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d v="2014-11-02T00:54:25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d v="2011-11-11T18:17:29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d v="2009-08-18T21:29:28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d v="2010-03-10T21:15:51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"/>
    <x v="0"/>
    <x v="5"/>
    <d v="2011-06-09T05:37:3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d v="2012-02-17T13:17:05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d v="2014-12-18T12:38:2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d v="2012-02-10T23:36:27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d v="2015-11-10T02:21:26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d v="2013-07-11T13:15:20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d v="2012-09-04T23:00:5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d v="2012-03-27T00:35:01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d v="2015-05-29T15:09:30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"/>
    <x v="0"/>
    <x v="5"/>
    <d v="2016-01-31T04:13:59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d v="2013-03-07T07:16:22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d v="2016-10-06T17:48:47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d v="2016-07-01T15:41:45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d v="2014-07-10T14:44:07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d v="2015-11-19T11:46:41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"/>
    <x v="0"/>
    <x v="5"/>
    <d v="2015-03-28T18:41:2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d v="2017-01-03T14:46:0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"/>
    <x v="0"/>
    <x v="5"/>
    <d v="2015-08-07T14:47:04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d v="2012-11-05T09:23:41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d v="2015-11-10T16:51:01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d v="2016-10-03T02:13:39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d v="2016-03-01T00:58:45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d v="2015-08-22T03:11:16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d v="2016-05-02T17:12:49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d v="2014-07-30T09:37:21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d v="2015-07-07T14:12:24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d v="2017-01-18T04:56:06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d v="2015-05-31T22:05:07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d v="2016-12-21T00:44:54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d v="2015-06-02T14:11:08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d v="2016-11-02T01:33:49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d v="2016-04-13T00:10:08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d v="2016-04-22T10:26:05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d v="2015-09-23T19:27:50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d v="2016-12-07T13:05:0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d v="2015-06-24T08:16:47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d v="2015-10-05T18:26:31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d v="2016-04-13T19:04:23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d v="2016-06-14T01:11:47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d v="2015-01-05T19:36:46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d v="2015-09-29T01:07:14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d v="2016-03-04T17:41:56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d v="2014-10-02T02:12:42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d v="2016-06-04T15:46:00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d v="2015-10-06T14:13:09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d v="2015-09-02T16:01:55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"/>
    <x v="2"/>
    <x v="7"/>
    <d v="2016-01-11T16:42:44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d v="2015-09-29T21:40: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d v="2015-06-08T15:17:02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d v="2017-01-18T16:17:25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d v="2015-06-18T06:37:04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"/>
    <x v="2"/>
    <x v="7"/>
    <d v="2015-11-10T14:48:16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d v="2014-10-15T17:16:31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d v="2014-09-19T16:26:12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"/>
    <x v="2"/>
    <x v="7"/>
    <d v="2016-05-13T08:29:03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d v="2015-12-07T20:38:37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d v="2016-11-02T22:36:43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"/>
    <x v="2"/>
    <x v="7"/>
    <d v="2015-02-22T21:11:45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d v="2015-11-13T06:47:40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d v="2014-11-17T18:30:45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d v="2015-09-21T15:48:33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"/>
    <x v="2"/>
    <x v="7"/>
    <d v="2016-11-18T09:20:15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d v="2015-01-18T01:40:47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d v="2016-02-11T22:37:55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"/>
    <x v="2"/>
    <x v="7"/>
    <d v="2015-06-10T18:50:49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d v="2016-06-14T16:25:33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"/>
    <x v="2"/>
    <x v="7"/>
    <d v="2014-12-02T20:13:14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d v="2015-12-10T22:07:03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d v="2015-12-02T20:20:12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d v="2016-01-19T19:09:29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d v="2015-07-07T19:35:23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"/>
    <x v="2"/>
    <x v="7"/>
    <d v="2015-10-05T17:11:28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d v="2014-11-20T01:12:11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d v="2016-09-19T10:38:27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d v="2015-05-14T16:37:23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d v="2015-01-27T11:19:12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d v="2016-03-21T14:08:22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d v="2015-08-14T13:53:13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d v="2014-11-25T20:27:03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d v="2016-08-23T21:47:47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"/>
    <x v="2"/>
    <x v="7"/>
    <d v="2015-07-03T00:18:24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"/>
    <x v="2"/>
    <x v="7"/>
    <d v="2015-02-20T17:45:19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d v="2015-02-17T22:31:27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d v="2015-02-14T17:11:56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"/>
    <x v="2"/>
    <x v="7"/>
    <d v="2015-10-06T09:22:57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d v="2015-01-16T20:30:07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d v="2015-03-17T18:10:33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d v="2016-09-18T18:28:06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d v="2015-06-23T14:44:5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d v="2016-01-08T13:18:51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d v="2015-06-22T13:02:1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d v="2014-11-03T05:34:20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d v="2015-03-07T16:15:45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d v="2016-03-17T18:43:26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d v="2015-03-20T01:40:38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d v="2016-10-03T21:31:3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d v="2016-06-24T16:55:35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d v="2014-11-05T00:03:01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d v="2015-02-12T19:30:02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d v="2015-03-10T19:09:22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d v="2014-11-26T20:35:39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"/>
    <x v="2"/>
    <x v="7"/>
    <d v="2015-05-19T19:03:35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d v="2014-07-15T15:20:2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"/>
    <x v="2"/>
    <x v="7"/>
    <d v="2014-07-29T00:50:56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d v="2015-07-09T08:35:08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d v="2015-04-08T15:36:49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"/>
    <x v="2"/>
    <x v="7"/>
    <d v="2015-10-23T19:48:56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d v="2015-05-16T22:06:20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d v="2015-10-30T00:49:04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"/>
    <x v="2"/>
    <x v="7"/>
    <d v="2015-03-23T19:56:26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"/>
    <x v="2"/>
    <x v="7"/>
    <d v="2015-11-20T13:27:17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"/>
    <x v="2"/>
    <x v="7"/>
    <d v="2016-08-03T00:45:46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d v="2015-08-31T11:55:2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"/>
    <x v="2"/>
    <x v="7"/>
    <d v="2016-05-25T01:29:00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"/>
    <x v="2"/>
    <x v="7"/>
    <d v="2015-08-26T02:55:59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"/>
    <x v="2"/>
    <x v="7"/>
    <d v="2017-01-26T09:01:47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d v="2015-03-24T08:14:03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"/>
    <x v="2"/>
    <x v="7"/>
    <d v="2015-11-09T19:26:43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d v="2014-09-26T15:36:30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d v="2014-07-11T17:12:18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d v="2016-06-07T23:42:17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d v="2016-06-11T18:35:38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"/>
    <x v="2"/>
    <x v="7"/>
    <d v="2015-04-28T00:13:17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"/>
    <x v="2"/>
    <x v="7"/>
    <d v="2015-04-14T23:44:01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"/>
    <x v="2"/>
    <x v="7"/>
    <d v="2017-02-24T21:29:37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d v="2015-07-13T13:25:39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d v="2016-01-15T07:21:51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"/>
    <x v="2"/>
    <x v="7"/>
    <d v="2014-06-13T16:37:37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d v="2016-04-14T15:18:28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d v="2015-08-07T14:52:01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d v="2016-04-29T18:32:09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"/>
    <x v="2"/>
    <x v="7"/>
    <d v="2015-10-26T15:49:25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d v="2016-05-17T07:11:02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d v="2015-01-27T22:17:09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d v="2015-03-13T02:12:42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d v="2015-05-07T10:55:5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"/>
    <x v="2"/>
    <x v="7"/>
    <d v="2017-01-27T23:05:18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d v="2017-01-24T14:14:22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d v="2014-08-14T13:59:55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d v="2016-11-09T10:05:15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d v="2015-07-14T13:40:48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d v="2015-07-14T15:37:54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d v="2015-04-06T15:24:35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d v="2014-09-16T15:58:59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d v="2016-07-13T00:37:54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d v="2014-07-12T20:27:47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d v="2016-02-16T18:25:49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d v="2014-09-09T16:38:2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d v="2014-08-26T21:53:33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d v="2014-10-20T00:53:04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d v="2014-11-13T00:25:1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d v="2016-11-01T16:34:10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d v="2015-07-14T14:50:40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d v="2015-06-08T22:58:33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d v="2015-02-10T22:58:32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d v="2016-02-17T19:18:39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d v="2015-11-23T20:17:52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d v="2015-06-24T03:51:29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d v="2015-07-24T14:14:55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d v="2014-10-10T17:47:59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d v="2016-09-23T15:29:19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d v="2014-12-17T10:30:47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d v="2015-06-18T20:14:16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d v="2015-03-14T15:59:35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d v="2016-11-14T17:04:21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d v="2014-07-18T19:58:18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d v="2016-09-19T08:57:43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d v="2015-03-27T19:57:02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d v="2016-06-06T15:00:58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d v="2016-05-16T17:02:0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d v="2014-12-11T16:37:32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d v="2014-12-01T05:16:04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d v="2014-07-18T20:10:17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d v="2014-06-13T02:47:07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d v="2014-12-02T22:20:04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d v="2015-01-08T18:26:21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d v="2016-05-14T09:41:35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d v="2016-04-21T09:02:1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d v="2016-07-05T16:41:4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d v="2014-08-13T12:02:11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d v="2016-09-26T19:20:04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d v="2017-02-12T18:22:0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d v="2016-09-21T21:36:04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d v="2014-06-19T11:21:31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d v="2014-11-28T20:47:52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"/>
    <x v="2"/>
    <x v="8"/>
    <d v="2015-07-04T16:09:30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d v="2016-12-07T18:00:53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d v="2015-09-15T02:30:53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d v="2016-11-01T16:01:37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d v="2016-07-28T15:14:01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d v="2015-06-03T00:40:46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d v="2016-11-22T09:01:03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d v="2015-03-31T19:23:47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d v="2017-01-02T15:55:59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d v="2014-10-01T12:30:20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d v="2014-06-25T22:15:02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d v="2016-01-19T12:33:09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d v="2014-08-15T22:20:45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d v="2013-10-16T11:39:08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d v="2016-12-11T16:31:21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d v="2014-06-23T15:54:40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d v="2016-10-25T17:26:27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d v="2016-12-07T22:49:09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d v="2016-12-22T04:37:48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d v="2016-12-22T11:47:58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"/>
    <x v="2"/>
    <x v="8"/>
    <d v="2016-11-02T23:53:03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d v="2016-11-22T15:55:2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d v="2014-07-15T13:56:40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d v="2014-11-05T00:59:1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"/>
    <x v="2"/>
    <x v="8"/>
    <d v="2014-07-17T23:38:22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d v="2016-11-04T11:01:08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d v="2016-01-15T16:20:3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d v="2016-05-06T12:42:12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d v="2016-12-30T18:54:42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d v="2015-09-26T02:10:4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d v="2014-10-28T15:48:27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d v="2014-08-06T20:30:02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d v="2017-01-17T20:17:27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d v="2016-02-09T00:57:56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d v="2012-01-01T15:34:51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d v="2014-06-17T13:43:27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d v="2012-03-09T19:19:38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d v="2015-06-29T19:35:49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d v="2011-05-31T15:19:23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d v="2015-11-13T15:01:52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d v="2013-03-13T01:01:27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d v="2012-12-04T00:29:09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d v="2011-07-07T20:05:57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d v="2012-07-21T04:27:41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d v="2011-11-07T17:53:11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d v="2011-12-02T19:05:47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d v="2013-07-31T10:11:01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d v="2013-11-20T10:04:52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d v="2015-04-08T03:57:00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d v="2014-11-03T00:42:26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d v="2013-11-01T17:37:20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d v="2014-01-28T06:36:2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d v="2014-10-31T14:29:54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d v="2014-07-09T12:03:4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d v="2015-06-07T03:31:22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d v="2013-05-07T15:33:26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d v="2014-02-19T22:01:5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d v="2012-03-22T17:01:25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d v="2012-11-13T22:58:23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d v="2013-04-03T13:44:0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d v="2012-09-05T01:01:49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d v="2014-12-15T13:10:19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d v="2014-07-11T20:19:26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d v="2016-12-29T22:35:30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d v="2013-01-25T21:04:32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d v="2011-06-19T15:07:55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d v="2016-09-26T10:06:57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d v="2015-01-15T14:09:51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d v="2012-12-06T17:58:41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d v="2013-04-19T14:31:17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d v="2011-02-16T18:24:19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d v="2012-11-22T01:18:34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d v="2010-09-08T20:04:2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d v="2014-05-30T07:55:3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"/>
    <x v="3"/>
    <x v="10"/>
    <d v="2016-10-27T18:20:13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d v="2014-01-03T18:02:06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"/>
    <x v="3"/>
    <x v="10"/>
    <d v="2016-11-16T20:36:10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d v="2013-07-16T10:43:28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"/>
    <x v="3"/>
    <x v="10"/>
    <d v="2015-08-11T04:09:21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d v="2014-09-19T13:01:24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"/>
    <x v="3"/>
    <x v="10"/>
    <d v="2015-01-17T18:48:03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d v="2015-04-21T03:26:50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"/>
    <x v="3"/>
    <x v="10"/>
    <d v="2013-11-16T04:58:10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d v="2013-11-26T23:54:5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"/>
    <x v="3"/>
    <x v="10"/>
    <d v="2013-01-15T23:59:29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d v="2015-12-11T19:46:42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d v="2009-09-12T01:21:59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d v="2015-04-06T17:39:45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d v="2014-01-24T18:43:38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d v="2011-11-16T01:26:3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d v="2015-09-03T16:27:25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d v="2013-07-01T23:32:5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d v="2014-03-31T16:51:20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d v="2010-09-15T16:25:05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d v="2011-04-03T16:10:25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d v="2013-05-09T00:01:14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d v="2012-07-26T18:11:4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d v="2012-03-19T18:34:09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d v="2014-02-05T03:35:19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d v="2013-01-29T14:15:1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d v="2012-03-15T01:20:34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d v="2013-10-02T15:03:46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d v="2012-05-30T00:09:4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d v="2013-01-03T04:28:00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d v="2013-01-02T01:08:59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d v="2013-10-10T18:44:06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d v="2013-10-08T20:58:03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d v="2013-06-17T17:47:24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d v="2011-07-12T02:45:37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d v="2012-02-24T14:42:46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d v="2013-08-16T21:11:25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d v="2012-03-28T23:51:28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d v="2014-08-31T14:09:47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d v="2012-03-28T16:00:46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d v="2014-08-12T10:24:14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d v="2011-06-01T19:05:20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d v="2012-08-02T00:32:04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d v="2011-05-02T22:47:58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d v="2011-07-06T02:32:06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d v="2011-05-27T19:45:12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d v="2011-08-08T16:35:39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d v="2017-01-24T15:05:1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d v="2014-11-19T02:24:46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d v="2013-12-20T20:00:30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d v="2012-08-02T01:21:02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d v="2013-06-18T15:26:42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d v="2013-01-08T00:25:5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d v="2012-06-20T23:02:45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d v="2011-05-16T17:50:01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d v="2014-10-02T22:01:43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d v="2013-03-08T20:54:03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d v="2012-01-17T14:23:3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d v="2012-07-30T21:11:21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d v="2013-12-11T23:57:34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d v="2014-05-09T20:12:22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d v="2015-03-30T22:07:45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d v="2012-09-05T22:44:10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d v="2015-02-20T23:20:52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d v="2010-03-13T05:48:38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d v="2012-10-04T07:21:24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d v="2012-03-05T00:55:30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d v="2012-01-19T11:21:4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d v="2012-06-13T01:13:02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d v="2016-05-14T19:14:00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d v="2013-02-20T12:37:05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d v="2012-03-28T15:31:34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d v="2011-11-22T16:12:15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d v="2014-03-20T21:04:35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d v="2013-05-28T19:44:52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d v="2012-04-06T10:59:18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d v="2013-09-07T01:21:58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d v="2014-04-01T23:57:42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d v="2011-12-18T21:33:05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d v="2012-08-23T18:19:16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d v="2016-08-25T05:26:27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d v="2014-10-11T20:07:43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d v="2013-09-09T14:13:03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d v="2016-11-21T06:11:20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d v="2014-09-23T16:25:52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d v="2016-07-27T04:56:36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d v="2014-02-24T09:24:15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d v="2015-06-10T19:09:36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d v="2015-03-15T19:00:33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d v="2015-02-16T03:34:24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d v="2016-03-23T19:51:57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d v="2016-06-01T21:07:33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d v="2016-10-13T19:19:55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d v="2015-01-17T19:58:29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d v="2016-11-28T05:05:46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d v="2016-06-24T03:00:17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d v="2016-08-27T07:29:1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d v="2015-10-14T13:57:11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d v="2015-03-16T17:53:3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d v="2015-05-04T19:41:08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d v="2013-10-23T11:35:13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d v="2016-08-17T23:10:04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d v="2013-10-12T13:19:08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d v="2012-01-13T02:49:26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d v="2013-09-24T02:33:58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d v="2012-11-17T18:33:17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d v="2015-01-21T15:18:38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d v="2009-10-02T02:31:46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d v="2013-12-08T00:39:5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d v="2013-03-09T20:17:37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d v="2013-08-02T00:32:03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d v="2013-10-30T13:28:15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d v="2011-01-24T19:48:47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d v="2012-10-02T04:00:40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d v="2013-04-04T14:00:3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"/>
    <x v="4"/>
    <x v="13"/>
    <d v="2015-09-01T17:22:11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d v="2013-01-02T11:55:27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d v="2013-11-19T18:56:00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d v="2010-11-23T05:35:24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d v="2012-05-08T19:55:0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d v="2012-09-27T07:42:18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d v="2011-11-30T06:01:2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d v="2011-08-04T20:39:10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d v="2016-01-02T22:27:15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d v="2012-03-13T19:15:46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d v="2016-12-09T22:35:11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d v="2016-08-21T20:53:33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"/>
    <x v="4"/>
    <x v="14"/>
    <d v="2012-04-27T23:00:55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d v="2011-07-27T18:04:45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d v="2014-09-05T18:49:03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d v="2013-10-22T16:46:19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d v="2014-07-22T00:45:30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d v="2010-05-06T04:48:03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d v="2015-03-02T21:32:4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d v="2016-05-06T23:33:30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d v="2010-09-10T03:03:49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d v="2015-08-02T20:57:0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"/>
    <x v="4"/>
    <x v="14"/>
    <d v="2012-10-29T16:31:48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d v="2011-12-01T18:11:50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d v="2011-04-13T02:22:42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d v="2016-02-29T20:23:2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"/>
    <x v="4"/>
    <x v="13"/>
    <d v="2010-04-23T19:28:34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d v="2014-07-09T23:10:2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d v="2012-08-28T19:06:20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d v="2015-12-04T01:55:37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d v="2010-11-25T05:45:26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"/>
    <x v="4"/>
    <x v="13"/>
    <d v="2014-02-11T04:33:10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"/>
    <x v="4"/>
    <x v="13"/>
    <d v="2011-08-12T04:37:03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"/>
    <x v="4"/>
    <x v="13"/>
    <d v="2010-06-11T19:14:15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d v="2012-06-21T16:34:00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d v="2017-01-02T13:05:19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"/>
    <x v="4"/>
    <x v="13"/>
    <d v="2014-01-03T00:07:25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d v="2012-10-12T02:37:27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d v="2012-04-05T03:20:19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"/>
    <x v="4"/>
    <x v="13"/>
    <d v="2012-07-26T18:19:07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d v="2012-01-29T16:18:34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"/>
    <x v="4"/>
    <x v="13"/>
    <d v="2010-09-13T20:28:54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d v="2014-06-12T22:38:50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d v="2014-11-01T21:59:21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d v="2012-11-14T15:24:05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"/>
    <x v="4"/>
    <x v="13"/>
    <d v="2013-10-15T16:07:02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d v="2011-10-31T04:06:1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d v="2014-08-27T12:43:13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d v="2014-10-22T23:02:0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d v="2013-01-14T22:37:49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d v="2013-10-28T21:08:31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"/>
    <x v="4"/>
    <x v="13"/>
    <d v="2010-06-09T00:28:50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"/>
    <x v="4"/>
    <x v="13"/>
    <d v="2012-04-14T19:44:55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d v="2012-09-28T20:41:53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"/>
    <x v="4"/>
    <x v="13"/>
    <d v="2012-03-10T05:42:4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d v="2010-05-14T21:58:26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d v="2014-02-10T08:38:22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d v="2013-02-05T23:15:45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d v="2014-03-13T04:03:29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d v="2014-04-04T17:41:2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d v="2015-12-30T08:00:29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"/>
    <x v="4"/>
    <x v="13"/>
    <d v="2011-12-06T00:34:49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d v="2013-10-04T19:09:1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d v="2012-08-03T11:30:4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d v="2013-05-22T18:18:58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d v="2015-06-27T00:12:06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d v="2017-01-11T02:19:05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d v="2016-01-13T20:14:20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d v="2016-10-30T16:01:45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d v="2016-03-15T14:00:50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d v="2016-12-28T20:57:06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d v="2016-08-10T18:00:48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"/>
    <x v="2"/>
    <x v="8"/>
    <d v="2016-05-01T18:45:06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d v="2016-02-11T19:52:44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d v="2015-12-23T01:02:56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d v="2015-12-18T18:01:01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d v="2016-04-20T15:41:12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d v="2016-10-19T14:43:3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d v="2014-12-26T03:56:39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d v="2015-07-09T20:00:39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d v="2016-08-04T07:05:00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d v="2015-02-25T21:55:59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d v="2016-10-17T13:15:33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d v="2015-03-19T19:16:03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d v="2014-12-20T04:11:05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d v="2017-01-31T15:02:35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d v="2017-01-05T16:38:55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d v="2016-01-04T17:05:53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d v="2016-09-12T15:15:19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d v="2015-07-23T15:05:19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d v="2016-09-24T00:24:06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d v="2016-09-06T15:15:32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d v="2016-02-22T06:06:14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d v="2014-07-16T20:20:34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d v="2017-01-07T07:16:47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d v="2016-12-17T05:17:33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d v="2015-04-17T17:01:00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d v="2014-08-05T20:46:38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d v="2015-09-10T00:21:3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d v="2016-02-24T17:59:16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d v="2016-04-29T16:43:0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d v="2015-06-30T01:24:57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d v="2016-01-22T22:36:3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d v="2016-01-26T07:25:01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d v="2016-05-16T10:00:28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d v="2014-10-16T21:42:02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d v="2014-07-10T22:43:42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d v="2016-09-02T18:04:46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d v="2016-07-23T16:01:25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d v="2015-02-26T02:46:48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d v="2015-12-01T23:13:3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d v="2015-11-16T18:25:00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d v="2014-05-14T07:04:10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"/>
    <x v="2"/>
    <x v="8"/>
    <d v="2016-09-01T08:33:45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d v="2016-08-29T22:24:55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d v="2014-08-04T18:49:24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d v="2016-06-17T18:09:48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d v="2016-03-08T22:11:59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d v="2016-10-09T23:09:28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d v="2014-10-09T06:18:50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d v="2014-11-04T22:34:40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d v="2014-06-27T20:47:40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d v="2014-10-29T02:28:1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d v="2015-10-05T04:03:21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d v="2014-10-14T07:11:30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d v="2017-01-14T01:26: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d v="2016-12-16T17:16:53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d v="2015-11-17T16:25:14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d v="2017-02-14T17:01:01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d v="2016-01-19T17:00:27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d v="2015-09-29T14:59:43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d v="2014-12-04T00:57:52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d v="2016-11-02T14:00:23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d v="2016-11-28T19:25:15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d v="2016-05-20T14:30:46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d v="2016-07-10T19:54:22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d v="2014-11-03T21:33:15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d v="2016-12-10T10:34: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d v="2015-12-01T20:00:56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d v="2014-11-12T00:03:35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d v="2015-10-26T21:04:5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d v="2016-02-22T02:34: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d v="2015-10-12T16:12:15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d v="2016-06-14T11:48:53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d v="2015-01-05T23:22:2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d v="2015-05-03T01:40:09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d v="2015-09-24T06:02:5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d v="2015-04-17T15:31:17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d v="2015-05-21T22:04:21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d v="2016-01-01T13:56:03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d v="2015-02-14T20:00:37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d v="2016-02-26T09:46:5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d v="2014-09-23T00:49:0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d v="2017-01-20T15:03:25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d v="2015-02-09T17:05:07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d v="2016-08-29T11:35:49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d v="2015-11-16T18:20:10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d v="2016-05-24T16:00:25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d v="2016-11-14T17:34:40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d v="2016-07-04T04:00:0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d v="2015-01-12T15:23:40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d v="2012-12-06T10:46:30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d v="2015-04-25T19:44:22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d v="2016-02-18T05:33:43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d v="2016-11-18T02:37:26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d v="2016-07-28T17:00:09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"/>
    <x v="5"/>
    <x v="16"/>
    <d v="2014-07-11T01:26:32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d v="2014-07-31T16:42:28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d v="2015-04-20T06:04:15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d v="2015-01-07T22:13:21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d v="2014-07-24T20:59:10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"/>
    <x v="5"/>
    <x v="16"/>
    <d v="2015-11-11T20:26:0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d v="2014-10-06T19:38:35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d v="2016-08-16T01:16:29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"/>
    <x v="5"/>
    <x v="16"/>
    <d v="2016-01-13T10:20:45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"/>
    <x v="5"/>
    <x v="16"/>
    <d v="2015-08-15T19:07:57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"/>
    <x v="5"/>
    <x v="16"/>
    <d v="2014-07-30T00:20:25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"/>
    <x v="5"/>
    <x v="16"/>
    <d v="2016-04-23T19:08:15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d v="2017-02-09T04:08:52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"/>
    <x v="5"/>
    <x v="16"/>
    <d v="2014-07-11T20:26:3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"/>
    <x v="5"/>
    <x v="16"/>
    <d v="2016-02-06T23:49:0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"/>
    <x v="5"/>
    <x v="16"/>
    <d v="2015-02-23T17:16:17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"/>
    <x v="5"/>
    <x v="16"/>
    <d v="2016-11-04T20:54:43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"/>
    <x v="5"/>
    <x v="16"/>
    <d v="2015-02-12T21:37:23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"/>
    <x v="5"/>
    <x v="16"/>
    <d v="2015-02-11T18:57:36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d v="2015-03-16T21:54:53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"/>
    <x v="5"/>
    <x v="16"/>
    <d v="2016-03-03T06:38:28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d v="2016-07-05T19:22:21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"/>
    <x v="5"/>
    <x v="16"/>
    <d v="2016-08-01T00:44:22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d v="2013-05-23T05:28:23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d v="2014-01-22T09:08:42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d v="2013-06-20T23:06:22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d v="2013-11-21T20:32:11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d v="2016-03-11T08:54:24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d v="2013-10-25T05:30:5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d v="2012-09-11T00:17:02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"/>
    <x v="6"/>
    <x v="17"/>
    <d v="2015-10-18T18:04:53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d v="2014-01-06T19:58:17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d v="2011-09-16T23:09:01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d v="2013-12-05T04:09:05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d v="2012-04-06T21:41:56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d v="2014-07-18T09:04:10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d v="2015-12-15T04:00:11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d v="2011-06-07T04:42:01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d v="2016-04-19T13:35:36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d v="2014-04-11T03:18:53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d v="2014-12-29T22:14:52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d v="2012-07-11T21:44:48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d v="2014-06-03T15:49:4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"/>
    <x v="6"/>
    <x v="17"/>
    <d v="2014-07-09T21:53:2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d v="2016-02-13T16:06:1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d v="2014-07-25T20:48:11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"/>
    <x v="6"/>
    <x v="17"/>
    <d v="2014-05-16T17:08:0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d v="2014-03-25T19:11:07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d v="2015-05-27T04:32:55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d v="2015-04-29T04:27:33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d v="2016-03-11T19:41:1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d v="2012-12-07T00:37:18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d v="2016-01-27T23:22:17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d v="2011-09-09T17:07:13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d v="2013-07-31T12:53:40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d v="2014-09-03T12:25:54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d v="2014-01-21T19:01:1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d v="2014-03-14T18:18:15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d v="2015-04-13T20:04:28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d v="2016-01-15T02:39:31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d v="2016-06-17T18:32:18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d v="2013-10-30T01:05:25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d v="2016-04-19T05:19:50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d v="2014-05-12T09:50:21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d v="2014-02-22T03:15:27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d v="2012-03-05T17:46:15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"/>
    <x v="6"/>
    <x v="17"/>
    <d v="2014-06-23T20:40:24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d v="2012-02-13T15:17:15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d v="2016-10-19T18:03:10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d v="2012-11-07T22:23:42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d v="2015-12-09T04:53:10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d v="2014-11-20T18:13:31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d v="2014-07-15T23:27:00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d v="2013-09-09T08:18:07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d v="2016-02-29T16:41:3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d v="2012-04-10T20:20:08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d v="2015-11-25T14:21:53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d v="2014-03-06T03:59:39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d v="2014-03-24T19:01:04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"/>
    <x v="6"/>
    <x v="17"/>
    <d v="2011-09-13T20:56:4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d v="2016-02-12T22:25:16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"/>
    <x v="6"/>
    <x v="17"/>
    <d v="2013-05-16T16:53:45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d v="2014-03-20T12:34:08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d v="2015-03-31T16:00:51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"/>
    <x v="6"/>
    <x v="18"/>
    <d v="2015-07-27T14:58:50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d v="2016-06-14T07:51:34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d v="2014-10-14T20:30:00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d v="2014-07-08T15:35:17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d v="2016-05-06T06:21:33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d v="2014-09-26T23:55:0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"/>
    <x v="6"/>
    <x v="18"/>
    <d v="2015-11-24T21:47:48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d v="2016-12-02T02:46:11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d v="2014-07-01T09:46:21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d v="2014-11-15T06:50:28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d v="2016-07-07T23:44:54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d v="2015-11-19T16:07:09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d v="2016-03-24T19:40:21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d v="2017-01-01T21:45:3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d v="2014-12-02T08:20:26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"/>
    <x v="6"/>
    <x v="18"/>
    <d v="2015-07-07T11:05:21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"/>
    <x v="6"/>
    <x v="18"/>
    <d v="2015-06-09T16:47:3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"/>
    <x v="6"/>
    <x v="18"/>
    <d v="2015-01-18T00:08:47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d v="2015-11-17T04:38:46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"/>
    <x v="7"/>
    <x v="19"/>
    <d v="2015-03-30T04:22:00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d v="2014-08-03T17:56:32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d v="2014-03-25T22:52:53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"/>
    <x v="7"/>
    <x v="19"/>
    <d v="2014-08-20T23:19:43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d v="2016-11-01T04:06:21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d v="2016-05-17T17:02:46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d v="2015-11-09T22:54:35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"/>
    <x v="7"/>
    <x v="19"/>
    <d v="2015-08-08T02:27:43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d v="2015-04-15T17:01: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d v="2015-05-19T17:08:25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d v="2015-08-07T02:36:46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d v="2014-07-15T18:20:08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"/>
    <x v="7"/>
    <x v="19"/>
    <d v="2015-01-25T01:42:42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d v="2014-10-06T15:04:40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d v="2014-11-09T02:12:0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"/>
    <x v="7"/>
    <x v="19"/>
    <d v="2015-05-30T17:26:0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d v="2015-02-26T03:43:06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"/>
    <x v="7"/>
    <x v="19"/>
    <d v="2015-04-28T15:06:29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d v="2014-08-25T16:24:24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"/>
    <x v="7"/>
    <x v="19"/>
    <d v="2014-07-10T17:22:00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"/>
    <x v="7"/>
    <x v="19"/>
    <d v="2016-05-19T17:23:02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d v="2014-06-02T05:08:50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d v="2015-05-26T11:39:02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d v="2014-08-12T17:38:15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d v="2016-08-23T01:17:45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d v="2015-01-23T08:29:23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d v="2015-04-30T21:26:11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d v="2014-10-26T19:18:47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"/>
    <x v="7"/>
    <x v="19"/>
    <d v="2014-07-21T16:22:3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d v="2015-06-29T04:27:37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d v="2016-04-08T20:12:07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d v="2015-06-15T17:28:59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d v="2017-01-11T00:28:18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"/>
    <x v="7"/>
    <x v="19"/>
    <d v="2014-09-15T15:51:36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d v="2014-07-17T21:44:12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d v="2015-09-28T17:17:07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d v="2014-05-22T19:21:54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d v="2015-01-30T08:08:4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d v="2016-12-24T19:51:28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d v="2016-10-13T20:40:2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d v="2017-01-06T14:23:3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d v="2015-05-06T20:45:49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d v="2015-04-29T20:43:15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d v="2015-04-15T21:28:43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d v="2016-12-07T16:49:00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d v="2016-06-08T23:29:55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d v="2014-08-01T15:58:45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d v="2016-02-19T14:29:20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d v="2017-01-12T12:09:38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d v="2016-02-09T18:37:3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d v="2015-03-09T11:42:59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d v="2015-10-21T08:20:53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d v="2015-11-18T19:38:59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d v="2016-05-13T15:57:14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d v="2015-11-25T14:51:26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d v="2015-06-06T18:30:0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d v="2015-03-26T11:27:36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d v="2016-06-15T14:34:06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d v="2015-05-28T06:55:54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d v="2015-05-01T14:45:27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d v="2015-10-20T17:57:13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d v="2015-05-14T12:09:11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d v="2017-02-06T18:37:33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d v="2016-03-01T10:19:33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d v="2016-02-23T17:01:04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d v="2017-01-26T20:18:25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d v="2015-05-08T22:36:12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d v="2016-05-25T20:47:4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d v="2015-11-10T22:48:15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d v="2016-12-27T18:08:20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d v="2015-04-10T20:10:05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d v="2014-04-30T22:09:16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d v="2015-08-31T14:47:37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d v="2016-06-14T19:25:40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d v="2015-10-01T15:53:20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d v="2016-09-20T11:05:13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d v="2015-07-26T15:05:12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d v="2016-11-06T11:24:48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d v="2016-03-01T17:17:27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d v="2016-10-11T04:15:09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d v="2014-04-07T13:11:42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d v="2013-08-23T21:44:38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d v="2014-03-17T20:59:41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"/>
    <x v="4"/>
    <x v="21"/>
    <d v="2014-07-07T22:03:36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d v="2011-07-30T17:30:0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d v="2012-03-17T11:02:07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"/>
    <x v="4"/>
    <x v="21"/>
    <d v="2011-01-25T23:20: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"/>
    <x v="4"/>
    <x v="21"/>
    <d v="2015-07-08T22:36:08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d v="2013-08-20T20:21:10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d v="2012-01-31T22:46:14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"/>
    <x v="4"/>
    <x v="21"/>
    <d v="2015-01-03T18:55:42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d v="2013-11-05T03:14:59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"/>
    <x v="4"/>
    <x v="21"/>
    <d v="2012-07-20T16:19:24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"/>
    <x v="4"/>
    <x v="21"/>
    <d v="2012-08-04T06:47:45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d v="2011-07-07T14:38:56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"/>
    <x v="4"/>
    <x v="21"/>
    <d v="2011-12-06T23:06:07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d v="2013-05-15T00:57:37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d v="2014-10-11T20:06:20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d v="2011-08-27T03:58:2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d v="2011-05-08T21:06:11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d v="2013-03-22T19:48:43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d v="2014-05-15T14:23:54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d v="2011-10-22T01:02:29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d v="2013-04-06T07:00:55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d v="2014-05-08T15:45:53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d v="2012-06-07T17:46:51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d v="2014-07-23T15:25:31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d v="2011-07-27T19:32:47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d v="2013-09-26T23:42:49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d v="2014-08-04T18:48:27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d v="2010-11-05T14:54:46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d v="2013-11-01T20:17:32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d v="2012-01-13T22:03:51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d v="2011-02-13T02:03:10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d v="2013-08-01T14:40:12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d v="2014-05-07T23:17:44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d v="2014-01-27T20:13:4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d v="2013-12-30T08:13:47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d v="2014-01-17T18:18:1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d v="2014-02-22T02:01:10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d v="2013-09-30T15:54:43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d v="2010-10-14T15:43:3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d v="2013-12-12T21:02:25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d v="2013-06-24T14:02:38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d v="2013-08-21T20:17:27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d v="2016-03-16T19:45:12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d v="2012-01-25T20:34:02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d v="2013-10-14T16:24:19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d v="2010-04-06T17:52:59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d v="2014-08-01T17:31:31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d v="2012-07-26T16:33:45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d v="2013-07-03T20:49:47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d v="2009-07-13T16:54:07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d v="2012-07-31T13:29:0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d v="2014-05-27T13:19:26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d v="2014-02-12T02:22:50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d v="2010-12-01T18:10:54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d v="2013-07-08T17:50:36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d v="2013-11-08T11:24:15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d v="2013-02-15T17:13:09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d v="2016-12-08T05:38:02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d v="2015-06-05T13:59:3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d v="2015-02-04T09:13:47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d v="2015-04-13T14:54:16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d v="2016-07-10T03:42:43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d v="2016-12-05T03:14:05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d v="2015-03-23T14:45:31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d v="2015-03-01T15:39:5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d v="2015-09-09T18:20:28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d v="2015-10-15T16:49:31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d v="2015-10-01T10:53:17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d v="2015-06-29T13:44:57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d v="2016-02-23T01:12:53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d v="2016-04-01T17:55:58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d v="2016-03-29T16:20:32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d v="2015-06-14T19:32:3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d v="2016-04-23T16:12:18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d v="2015-07-10T17:59:38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d v="2016-11-01T01:23:31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d v="2016-07-15T10:35:20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d v="2017-01-12T04:40:05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d v="2016-06-22T15:58:28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d v="2014-11-04T10:58:54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d v="2016-01-18T12:04:39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d v="2016-08-29T14:43:32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d v="2015-09-10T21:11:08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d v="2016-07-05T16:00:5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d v="2016-10-26T19:15:19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d v="2015-03-19T16:52:0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d v="2016-02-02T17:01:54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d v="2016-08-22T16:04:20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d v="2015-10-01T11:57:28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d v="2016-01-24T23:05:09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d v="2016-05-30T05:39:06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d v="2014-12-12T01:02:52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d v="2014-06-26T19:29:25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d v="2016-12-01T16:34:06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d v="2016-11-23T17:58:57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d v="2015-04-21T15:45:25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d v="2016-03-22T16:45:46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d v="2016-09-13T15:12:32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d v="2016-11-30T02:03:5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d v="2014-12-01T19:00:28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d v="2015-04-29T16:17:15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d v="2016-08-30T15:25:34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d v="2014-10-23T05:19:05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d v="2016-06-01T06:38:29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d v="2016-07-18T12:05:54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"/>
    <x v="2"/>
    <x v="8"/>
    <d v="2016-12-28T01:26:4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"/>
    <x v="2"/>
    <x v="8"/>
    <d v="2014-06-16T02:33:45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d v="2016-02-10T18:34:47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d v="2015-11-05T22:28:22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d v="2014-11-12T20:43:48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d v="2017-02-01T13:51:19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d v="2015-07-03T19:17:13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d v="2014-10-24T15:31:55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"/>
    <x v="2"/>
    <x v="8"/>
    <d v="2014-07-16T14:17:3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d v="2016-08-30T14:58:37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d v="2015-06-17T19:35:39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d v="2016-06-21T12:38:0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d v="2016-06-01T18:57:19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d v="2014-06-09T19:32:39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d v="2013-05-28T01:49:11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d v="2015-02-05T15:18:45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d v="2014-11-20T12:08:53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d v="2015-11-09T07:58:5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d v="2015-11-26T00:18:54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d v="2016-01-13T17:45:44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d v="2015-07-15T13:52:46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d v="2013-02-04T02:49:48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d v="2016-05-12T19:22:59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d v="2012-10-31T06:06:4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d v="2013-06-05T00:56:00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d v="2013-01-30T23:05:3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d v="2011-05-26T13:42:03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d v="2011-05-05T19:33:10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d v="2012-07-05T21:37:0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d v="2014-05-22T17:12:52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d v="2013-07-09T22:25:31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d v="2016-01-27T20:15:27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d v="2014-11-08T16:41:46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d v="2015-02-14T17:35:52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d v="2014-10-12T23:54:23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d v="2015-10-15T00:04:10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d v="2015-05-22T04:34:54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d v="2014-03-12T14:15:46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d v="2013-10-01T00:04:5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d v="2015-04-07T18:12:22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d v="2012-06-12T17:45:3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d v="2016-11-30T22:50:3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d v="2016-02-24T03:53:08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d v="2016-12-16T01:35:19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d v="2016-11-03T16:03:2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d v="2017-01-12T05:16:10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d v="2016-07-17T18:13:30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d v="2015-05-06T11:47:56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d v="2015-05-17T18:18:26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d v="2016-11-29T05:08:45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d v="2013-04-06T19:12:16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d v="2016-12-03T01:47:58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d v="2015-06-05T17:38:42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d v="2016-03-04T16:32:01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d v="2015-06-29T15:31:29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d v="2015-05-02T22:06:35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d v="2016-09-21T14:45:17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d v="2016-07-14T11:32:37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d v="2015-03-24T19:16:46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d v="2015-07-08T15:36:58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d v="2016-02-01T03:43:06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d v="2016-07-02T16:22:0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d v="2017-01-17T03:28:46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d v="2016-12-15T21:48:01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d v="2015-01-14T23:58:02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d v="2016-09-27T22:01:50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d v="2016-06-05T20:58:54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d v="2014-09-07T00:06:13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d v="2016-05-08T08:11:13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d v="2013-05-05T23:54:34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d v="2015-03-02T01:16:51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d v="2013-06-26T01:30:35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d v="2015-01-28T12:14:45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d v="2014-10-29T16:20:01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d v="2015-10-20T10:23:27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d v="2014-07-18T12:52:58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d v="2015-10-14T20:55:56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"/>
    <x v="3"/>
    <x v="22"/>
    <d v="2014-11-02T03:12:15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d v="2016-04-19T07:38:4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d v="2015-01-09T01:25:00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d v="2014-11-04T01:31:39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d v="2015-12-22T10:29:30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d v="2016-12-04T06:04:27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d v="2015-07-07T16:13:11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"/>
    <x v="3"/>
    <x v="22"/>
    <d v="2015-10-22T22:13:39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d v="2015-08-16T03:36:14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d v="2016-01-26T10:57:14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d v="2016-09-09T10:56:5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d v="2016-06-03T16:01:26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d v="2015-01-09T21:58:29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d v="2016-08-22T05:45:04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d v="2015-12-02T08:38:51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d v="2016-11-02T17:13:22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"/>
    <x v="3"/>
    <x v="22"/>
    <d v="2015-03-30T03:09:19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"/>
    <x v="3"/>
    <x v="22"/>
    <d v="2015-06-25T09:22:0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d v="2016-08-19T20:26:25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d v="2016-03-03T09:06:57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"/>
    <x v="3"/>
    <x v="22"/>
    <d v="2015-03-11T01:27:22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d v="2014-11-18T19:31:28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d v="2015-10-27T05:03:36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"/>
    <x v="3"/>
    <x v="22"/>
    <d v="2015-06-20T18:43:48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d v="2016-10-30T15:01:15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d v="2015-05-18T18:24:38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d v="2015-09-11T18:43:40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d v="2016-01-22T08:24:17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d v="2014-06-06T12:45:39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d v="2016-03-28T20:54:59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d v="2015-02-05T19:55:01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d v="2016-04-26T17:57:43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d v="2015-07-13T18:22:49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"/>
    <x v="3"/>
    <x v="22"/>
    <d v="2016-04-25T15:29: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"/>
    <x v="3"/>
    <x v="22"/>
    <d v="2016-12-03T22:13:2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"/>
    <x v="3"/>
    <x v="22"/>
    <d v="2015-07-14T20:57:42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"/>
    <x v="3"/>
    <x v="22"/>
    <d v="2015-05-15T13:00:5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"/>
    <x v="3"/>
    <x v="22"/>
    <d v="2016-04-01T10:44:38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d v="2016-06-08T17:32:14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"/>
    <x v="3"/>
    <x v="22"/>
    <d v="2015-04-21T22:28:3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"/>
    <x v="3"/>
    <x v="22"/>
    <d v="2015-03-23T19:28:25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d v="2016-01-21T04:06:37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d v="2014-10-19T23:00:59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"/>
    <x v="3"/>
    <x v="22"/>
    <d v="2014-06-28T16:52:4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"/>
    <x v="3"/>
    <x v="22"/>
    <d v="2017-03-01T16:42:27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d v="2016-04-03T20:48:00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d v="2014-07-12T16:08:40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d v="2016-12-04T16:02:45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"/>
    <x v="3"/>
    <x v="22"/>
    <d v="2015-10-12T21:30:44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"/>
    <x v="3"/>
    <x v="22"/>
    <d v="2014-07-11T16:56:00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"/>
    <x v="3"/>
    <x v="22"/>
    <d v="2015-11-04T04:54:56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"/>
    <x v="3"/>
    <x v="22"/>
    <d v="2014-10-03T21:31:38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d v="2014-09-17T15:29:14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d v="2013-03-11T15:54:31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d v="2013-02-21T21:52:18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d v="2013-01-17T15:52:38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d v="2012-02-20T17:37:32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d v="2015-12-02T04:07:4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d v="2012-01-25T19:14:45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d v="2011-04-13T00:20:49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d v="2013-01-16T14:21:4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d v="2012-12-07T19:51:03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d v="2015-03-10T22:58:54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d v="2013-09-16T13:01:43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d v="2012-01-31T23:30:39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d v="2013-08-14T17:28:12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d v="2014-11-17T17:21:03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d v="2011-08-11T01:00:22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d v="2011-10-24T14:46:44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d v="2013-04-30T20:55:13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d v="2014-04-25T17:53:0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d v="2013-07-09T22:24:59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d v="2013-10-03T22:09:05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d v="2012-08-15T20:35:36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d v="2016-06-27T04:37:55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"/>
    <x v="3"/>
    <x v="10"/>
    <d v="2012-05-24T04:49:23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d v="2015-05-06T19:06:13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d v="2015-01-28T04:02:41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"/>
    <x v="3"/>
    <x v="10"/>
    <d v="2016-07-03T22:01:11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d v="2013-12-06T13:31:00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"/>
    <x v="3"/>
    <x v="10"/>
    <d v="2012-10-16T14:40:52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d v="2013-09-03T13:27:54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d v="2014-12-18T17:07:23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d v="2011-05-19T21:14:06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"/>
    <x v="3"/>
    <x v="10"/>
    <d v="2013-05-17T20:47:55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d v="2015-03-04T17:20:13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"/>
    <x v="3"/>
    <x v="10"/>
    <d v="2011-07-28T18:57:1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"/>
    <x v="3"/>
    <x v="10"/>
    <d v="2014-07-18T11:24:19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d v="2013-06-19T15:25:22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d v="2014-07-20T23:36:1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d v="2016-06-06T00:10:33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d v="2013-04-01T21:42:37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d v="2015-06-08T14:00:23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d v="2016-02-26T13:01:20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d v="2016-08-24T08:20:01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d v="2014-05-13T15:47: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d v="2016-02-14T10:38:23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d v="2014-06-24T18:51:44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d v="2010-03-17T10:48:29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d v="2014-05-27T14:44:41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d v="2017-01-16T12:48:05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d v="2014-06-19T09:14:38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d v="2015-10-19T14:00:04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d v="2017-01-06T16:25:39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d v="2014-06-16T15:17:46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d v="2015-08-18T14:20:4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d v="2016-02-15T06:04:57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d v="2016-09-06T11:11:3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d v="2014-11-05T13:35:53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d v="2014-05-01T19:40:52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d v="2014-05-23T17:48:03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d v="2014-11-12T20:35:13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d v="2016-05-03T04:01:3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d v="2014-09-17T19:55:39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d v="2014-11-21T18:01:56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d v="2017-01-21T12:01:30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d v="2016-07-19T16:52:18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d v="2015-12-01T06:37:27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d v="2017-02-14T14:24:46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d v="2017-01-01T17:35:22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d v="2015-02-17T15:05:20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d v="2015-09-28T18:24:55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d v="2014-10-29T19:15:26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d v="2016-01-22T11:24:25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d v="2016-03-14T00:02:57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d v="2015-08-05T16:11:02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d v="2016-04-24T19:53:51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d v="2015-07-28T19:15:10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d v="2016-07-01T07:33:4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d v="2014-12-08T18:46:10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d v="2016-12-01T22:03: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d v="2014-10-27T00:10:16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d v="2014-12-01T17:05:38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d v="2015-06-15T23:55:0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d v="2014-10-23T12:13:54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"/>
    <x v="8"/>
    <x v="24"/>
    <d v="2015-02-18T01:13: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d v="2015-01-27T21:13:54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d v="2014-07-19T05:06:39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"/>
    <x v="8"/>
    <x v="24"/>
    <d v="2017-02-16T10:14:42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d v="2015-10-09T21:10:20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d v="2015-10-04T03:15:5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d v="2016-04-12T10:47:14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"/>
    <x v="8"/>
    <x v="24"/>
    <d v="2015-04-27T19:47:19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d v="2014-09-10T16:31:48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"/>
    <x v="8"/>
    <x v="24"/>
    <d v="2015-08-03T06:47:27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"/>
    <x v="8"/>
    <x v="24"/>
    <d v="2015-07-03T06:03:1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"/>
    <x v="8"/>
    <x v="24"/>
    <d v="2015-08-25T14:43:52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d v="2016-06-04T03:40:24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d v="2014-08-20T15:40:33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d v="2015-06-30T09:32:39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d v="2015-04-14T01:16:3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d v="2014-10-24T00:29:53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d v="2013-10-08T01:00:03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"/>
    <x v="3"/>
    <x v="25"/>
    <d v="2009-09-23T13:35:16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d v="2014-01-13T17:49:11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d v="2015-04-27T08:48:29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d v="2011-05-09T17:31:01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d v="2016-06-28T22:00:04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d v="2014-02-01T22:29:05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d v="2014-11-19T01:29:45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"/>
    <x v="3"/>
    <x v="25"/>
    <d v="2013-04-25T16:18:34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d v="2016-03-09T19:31:22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d v="2015-05-20T18:28:03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d v="2016-02-04T00:47:39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d v="2017-02-20T00:00:02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d v="2015-01-13T22:15:29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d v="2014-06-09T12:34:56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d v="2015-05-16T21:06:08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d v="2012-05-25T20:20:48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d v="2010-08-09T01:34:51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d v="2013-07-26T23:54:51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"/>
    <x v="3"/>
    <x v="25"/>
    <d v="2012-03-22T01:12:06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d v="2015-11-17T10:46:30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d v="2015-08-30T18:57:33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d v="2014-08-26T21:43:11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"/>
    <x v="8"/>
    <x v="26"/>
    <d v="2014-05-20T15:35:01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d v="2016-12-03T21:29:28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"/>
    <x v="8"/>
    <x v="26"/>
    <d v="2015-03-06T02:30:22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d v="2014-11-13T22:49:25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"/>
    <x v="8"/>
    <x v="26"/>
    <d v="2015-01-01T05:59:59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"/>
    <x v="8"/>
    <x v="26"/>
    <d v="2015-09-09T23:38:06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d v="2015-08-24T20:34:24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d v="2016-03-04T17:25:4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"/>
    <x v="8"/>
    <x v="26"/>
    <d v="2015-02-11T01:44:45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d v="2015-01-29T20:17:35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d v="2016-03-16T17:06:22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d v="2014-05-21T01:12:08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d v="2014-10-29T10:19:29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"/>
    <x v="8"/>
    <x v="26"/>
    <d v="2016-08-21T08:29:5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d v="2015-05-27T16:00:5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"/>
    <x v="8"/>
    <x v="26"/>
    <d v="2016-03-09T12:56:16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d v="2014-06-01T01:22:32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d v="2011-04-05T02:13:53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d v="2011-09-02T07:08:37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d v="2011-11-29T04:04:19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d v="2012-02-06T20:17:15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d v="2011-07-23T00:18:33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d v="2010-12-24T02:40:38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d v="2012-05-24T19:24:11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d v="2013-11-29T19:56:26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d v="2011-09-10T00:01:4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d v="2012-11-15T22:11:5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d v="2013-05-15T00:00:32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d v="2012-12-03T20:59:44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d v="2012-06-22T01:40:02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d v="2014-06-04T23:32:49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d v="2011-10-29T01:13:16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d v="2012-10-12T17:10:21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d v="2013-09-29T15:56:28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d v="2013-01-27T15:42:15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d v="2014-08-25T04:28:06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d v="2013-02-16T08:09:0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d v="2012-04-04T14:33:35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d v="2014-11-07T07:04:34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d v="2013-06-28T16:31:29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d v="2012-11-30T08:48:55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d v="2012-08-14T16:47:33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d v="2013-11-01T20:21:07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d v="2012-10-23T16:58:09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d v="2014-05-15T17:41:22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d v="2014-01-06T20:48:53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d v="2012-01-31T20:06:15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d v="2012-09-12T20:37:4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d v="2011-07-26T08:10:54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d v="2011-12-19T21:12:36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d v="2011-04-25T04:33:21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d v="2016-05-12T20:51:01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d v="2011-04-30T02:04:48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d v="2009-11-05T18:02:20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d v="2013-01-14T16:29:2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d v="2012-02-02T15:39:25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d v="2010-07-20T05:32:35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d v="2014-11-19T14:19:04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d v="2011-05-25T00:35:27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d v="2012-08-25T19:46:52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d v="2012-09-23T01:26:00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d v="2013-09-04T14:49:00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d v="2014-07-13T10:48:2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d v="2012-05-10T09:49:3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d v="2011-02-18T16:54:42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d v="2014-04-08T16:25:55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d v="2013-09-09T10:27:17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d v="2011-03-23T21:37:00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d v="2013-10-25T11:49:53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d v="2011-03-24T20:01:3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d v="2012-03-19T21:22:40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d v="2012-03-06T19:00:20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d v="2012-11-13T22:17:32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d v="2012-04-24T18:46:08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d v="2012-11-10T05:19:27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d v="2013-11-18T21:55:21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d v="2016-03-30T16:39:1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d v="2015-12-05T23:57:1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d v="2011-11-01T04:45:36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d v="2015-01-02T00:31:47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d v="2012-01-31T18:16:58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d v="2011-01-21T15:35:13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d v="2013-02-26T06:04:33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d v="2014-02-12T01:41:38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d v="2011-10-29T03:35:39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d v="2016-04-01T21:14:36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d v="2010-05-15T22:19:59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d v="2016-07-02T13:03:34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d v="2012-05-05T15:45:30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d v="2015-02-04T21:04:52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d v="2016-07-18T14:31:46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d v="2011-09-16T17:35:40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d v="2012-03-05T17:25:47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d v="2016-02-16T09:46:16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d v="2014-01-23T20:31:1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d v="2011-06-29T01:39:05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d v="2014-06-12T18:11:07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d v="2017-02-08T02:54:44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"/>
    <x v="4"/>
    <x v="28"/>
    <d v="2017-02-13T05:07:40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d v="2017-03-14T18:45:38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d v="2017-02-17T19:34:01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d v="2017-02-22T06:00:23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d v="2017-02-26T20:15:19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d v="2017-03-08T01:07:25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d v="2017-03-10T12:49:54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d v="2017-02-14T22:37:10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d v="2017-03-07T10:20:42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d v="2017-03-01T16:50:08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d v="2017-02-22T03:37:47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d v="2017-03-09T22:05:12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d v="2017-02-25T16:04:3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d v="2017-03-07T00:45:1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"/>
    <x v="4"/>
    <x v="28"/>
    <d v="2017-03-02T01:40:11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d v="2017-03-11T00:47:28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"/>
    <x v="4"/>
    <x v="28"/>
    <d v="2017-03-02T04:59:20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d v="2017-03-12T20:44:05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d v="2017-03-02T01:43:1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d v="2014-12-16T15:56:45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d v="2015-02-28T20:52:30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d v="2015-07-02T06:45:37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d v="2015-01-17T03:21:13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"/>
    <x v="4"/>
    <x v="28"/>
    <d v="2015-08-29T00:24:0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"/>
    <x v="4"/>
    <x v="28"/>
    <d v="2015-06-24T07:21:12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d v="2016-02-27T17:18:15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"/>
    <x v="4"/>
    <x v="28"/>
    <d v="2016-03-22T20:48:26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d v="2014-07-21T13:31:54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d v="2015-12-03T14:11:28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d v="2014-08-01T15:30:34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"/>
    <x v="4"/>
    <x v="28"/>
    <d v="2015-05-01T21:55:53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d v="2014-09-05T19:13:3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d v="2015-04-01T22:02:41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d v="2015-03-01T05:13:0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d v="2016-10-30T13:51:39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d v="2016-03-31T23:33:58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d v="2016-03-31T14:39:09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d v="2014-08-18T12:49:51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d v="2014-10-10T18:47:51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"/>
    <x v="4"/>
    <x v="28"/>
    <d v="2015-11-11T11:04:23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d v="2016-02-25T23:03:49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d v="2015-05-05T19:48:35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d v="2014-09-30T22:22:42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d v="2014-07-25T23:14:09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d v="2014-05-29T22:04:24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d v="2015-02-09T22:16:1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d v="2015-09-21T15:01:14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"/>
    <x v="4"/>
    <x v="28"/>
    <d v="2016-04-11T01:15:06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"/>
    <x v="4"/>
    <x v="28"/>
    <d v="2015-09-25T02:06:23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"/>
    <x v="4"/>
    <x v="28"/>
    <d v="2015-05-28T21:45:52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"/>
    <x v="4"/>
    <x v="28"/>
    <d v="2015-11-17T16:24:4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"/>
    <x v="4"/>
    <x v="28"/>
    <d v="2016-09-01T16:12:54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d v="2015-04-08T00:52:36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d v="2016-07-08T19:32:2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d v="2015-10-09T20:40:33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d v="2015-06-20T22:46:32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d v="2014-09-02T20:59:02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d v="2016-03-06T20:58:52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"/>
    <x v="4"/>
    <x v="28"/>
    <d v="2015-06-16T19:37:02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d v="2015-04-26T15:04:3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d v="2016-12-06T21:02:50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d v="2016-08-04T22:12:55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d v="2015-01-22T14:31:17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d v="2016-11-16T06:13:58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d v="2016-10-25T04:14:27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d v="2015-10-15T10:27:10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d v="2015-08-03T22:49:03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d v="2017-01-23T23:25:2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d v="2016-03-25T20:05:04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d v="2015-02-17T18:45:23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d v="2016-09-14T06:04:4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d v="2016-02-20T17:59:28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d v="2015-03-04T21:02:33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d v="2015-09-05T18:56:01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d v="2016-07-20T04:01:09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d v="2016-12-29T19:51:23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d v="2016-05-15T22:56:32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d v="2015-03-05T19:53:4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d v="2016-02-05T16:08:33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d v="2015-07-24T13:37:40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d v="2016-02-10T23:34:05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d v="2016-09-23T20:50:40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d v="2014-07-05T11:39:39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d v="2014-07-14T23:31:52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"/>
    <x v="8"/>
    <x v="20"/>
    <d v="2014-08-04T20:38:08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d v="2014-07-04T15:48:04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d v="2014-07-29T13:27:24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d v="2014-12-14T19:39:1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d v="2014-09-09T18:43:14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d v="2014-09-23T23:30:40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d v="2014-05-07T17:13:56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d v="2014-12-05T18:14:58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d v="2014-10-18T05:14:52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d v="2014-09-09T23:26:00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d v="2014-09-23T22:57:51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d v="2015-01-21T08:34:13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d v="2015-02-10T20:43:15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d v="2016-08-03T16:36:20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d v="2016-05-03T14:25:1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d v="2016-08-15T14:49:05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d v="2016-01-19T13:48:09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d v="2015-04-21T22:47:58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d v="2014-12-30T15:44:00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d v="2014-09-15T03:14:1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d v="2014-11-15T13:12:57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d v="2015-03-05T15:43:5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d v="2014-10-01T22:45:42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d v="2014-11-13T06:00:03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d v="2015-01-06T16:11:18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d v="2014-11-30T17:46:05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d v="2015-07-04T00:44:4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d v="2014-10-28T21:24:00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d v="2015-01-07T13:13:42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d v="2016-09-15T06:55:41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d v="2016-05-25T10:32:4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d v="2016-11-15T13:39:49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d v="2015-12-06T07:50:33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d v="2014-10-22T20:13:28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d v="2016-09-10T14:32:5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d v="2015-11-13T15:51:08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d v="2015-06-04T11:20:3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d v="2015-01-14T01:43:02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d v="2015-10-05T16:16:4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d v="2015-08-31T19:17:38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d v="2014-08-26T15:19:09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d v="2014-08-29T01:38:3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d v="2017-01-07T16:20:30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d v="2015-01-25T21:47:1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d v="2014-08-09T21:50:26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d v="2014-08-25T10:24:30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d v="2016-06-03T07:38:56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"/>
    <x v="8"/>
    <x v="20"/>
    <d v="2014-07-09T21:20:12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d v="2015-01-29T07:32:16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"/>
    <x v="8"/>
    <x v="20"/>
    <d v="2015-06-17T21:45:37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d v="2016-06-27T21:01:43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d v="2016-12-01T15:53:2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"/>
    <x v="8"/>
    <x v="20"/>
    <d v="2015-03-04T05:37:30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d v="2014-06-30T18:03:16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d v="2015-03-02T02:01:3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d v="2012-01-18T07:39:27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d v="2013-12-26T19:07:4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d v="2012-09-24T16:26:16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d v="2013-12-18T21:59:27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d v="2013-06-18T20:01:43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d v="2014-01-18T22:10:17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d v="2011-01-12T07:49:21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d v="2014-04-07T21:35:30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d v="2010-12-04T02:06:11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d v="2014-01-25T16:25:07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d v="2012-04-27T23:54:23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d v="2011-02-02T12:57:07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d v="2013-01-29T01:03:2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d v="2014-12-15T23:08:15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d v="2016-03-01T16:51:11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d v="2013-01-31T19:25:29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d v="2012-01-18T01:08:55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d v="2011-09-02T18:52:37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d v="2016-09-01T17:19:4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d v="2013-04-18T02:18:3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d v="2014-04-16T20:17:25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d v="2015-01-27T15:09:41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d v="2011-01-21T23:52:34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d v="2011-05-03T23:21:5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d v="2016-06-02T07:59:58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d v="2012-11-15T15:36:17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d v="2015-03-31T05:40:32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d v="2011-05-28T18:54: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d v="2012-09-17T20:17:3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d v="2014-06-10T23:01:4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d v="2014-07-07T21:45:38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d v="2015-03-18T18:30: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d v="2012-09-25T01:26:57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d v="2013-04-24T00:30:37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d v="2013-11-22T12:55:40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d v="2014-06-27T20:31:12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d v="2014-08-13T18:26:53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d v="2011-10-17T04:48:41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d v="2011-08-23T18:28:4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d v="2014-01-16T17:01:24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"/>
    <x v="6"/>
    <x v="18"/>
    <d v="2014-12-27T07:12:2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d v="2017-01-20T11:49:34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d v="2014-05-13T19:08:05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d v="2014-04-04T17:11:40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d v="2016-10-02T08:49:07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d v="2017-01-07T05:54:57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d v="2016-10-06T22:11:52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d v="2015-11-20T18:42:05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"/>
    <x v="6"/>
    <x v="18"/>
    <d v="2016-12-05T00:04:0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d v="2016-01-02T08:32:15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d v="2014-10-11T18:48:2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d v="2015-05-31T03:06:4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d v="2015-06-09T14:46:5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d v="2016-06-08T23:15:33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d v="2016-06-07T21:35:08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"/>
    <x v="6"/>
    <x v="18"/>
    <d v="2014-05-17T06:50:0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"/>
    <x v="6"/>
    <x v="18"/>
    <d v="2015-01-31T00:42:05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"/>
    <x v="6"/>
    <x v="18"/>
    <d v="2014-05-14T00:12:35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d v="2016-02-13T15:35:2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d v="2016-03-01T13:36:2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d v="2015-02-08T03:39:49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d v="2012-06-07T22:46:5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d v="2012-03-09T22:45:08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d v="2012-10-23T04:45:35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d v="2012-07-09T02:15:10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d v="2014-10-13T21:45:38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d v="2015-11-15T19:12:12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d v="2010-05-01T05:45:32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d v="2013-01-25T19:02:26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d v="2012-11-15T18:52:08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d v="2010-06-06T19:09:14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d v="2011-05-08T15:18:01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d v="2011-03-30T22:36:25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d v="2012-01-12T21:43:0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d v="2015-09-20T17:55:22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d v="2012-03-13T17:02:4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d v="2014-02-10T14:00:06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d v="2015-12-28T04:37:53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d v="2015-02-23T22:36:06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d v="2012-09-08T20:55:31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d v="2015-04-22T13:02:09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d v="2015-02-02T18:57:27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d v="2016-11-28T18:29:51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d v="2015-11-18T16:27:01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d v="2014-08-08T22:13:1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d v="2016-05-24T16:06:23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d v="2014-05-08T14:05:25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d v="2016-11-29T22:01:40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d v="2014-09-23T10:17:5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d v="2015-09-17T23:06:57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d v="2014-07-10T00:48:54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d v="2015-05-05T05:26:00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d v="2014-09-08T12:16:18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d v="2014-10-17T04:11:1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d v="2014-08-13T01:10:22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d v="2016-10-13T17:12:55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d v="2017-01-11T06:28:53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d v="2014-07-08T18:57:31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d v="2015-04-19T21:00:4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d v="2015-09-23T21:01:01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d v="2012-06-14T05:19:03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d v="2013-11-12T06:08:27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d v="2011-08-17T20:22:12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d v="2013-12-18T18:15:55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d v="2013-09-18T21:38:08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d v="2010-10-05T22:54:1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d v="2012-02-21T20:40:39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d v="2013-04-07T15:33:14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d v="2011-05-24T00:31:06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d v="2013-05-08T13:24:42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d v="2012-05-08T21:25:09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d v="2012-01-03T19:26:13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d v="2014-08-28T03:08:27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d v="2011-11-18T20:48:41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d v="2014-05-14T22:22:51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d v="2011-11-05T21:21:10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d v="2012-05-30T02:51:21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d v="2013-06-01T06:13:51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d v="2013-02-08T23:38:28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d v="2011-05-07T12:10:33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d v="2014-04-15T06:58:5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d v="2011-04-05T19:52:20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d v="2016-06-27T06:28:36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d v="2014-04-01T14:01:30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d v="2015-06-02T06:02:38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d v="2014-02-19T03:36:01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d v="2009-10-16T22:02:00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d v="2016-04-13T14:30:09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d v="2014-06-10T10:09:11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d v="2011-03-22T04:21:13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d v="2016-10-08T10:05:37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d v="2013-09-09T14:33:35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d v="2012-02-02T04:47:45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d v="2016-01-25T13:56:16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d v="2012-04-21T06:31:21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d v="2015-03-04T22:10:05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d v="2012-09-27T02:21:53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d v="2013-02-21T23:42:41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d v="2014-08-20T20:17:40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d v="2014-11-21T08:42:21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d v="2012-08-27T04:40:17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d v="2014-04-13T18:43:56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d v="2014-08-12T10:18:54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d v="2016-03-23T06:32:52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d v="2011-12-21T02:08:30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d v="2014-07-15T12:58:18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d v="2014-04-01T15:55:29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d v="2016-11-02T14:05:15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d v="2016-07-06T19:01:08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d v="2013-02-19T04:38:21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d v="2013-10-14T12:01:0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d v="2012-10-19T00:17:24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d v="2016-06-28T17:21:04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d v="2013-06-20T08:01:09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d v="2013-02-08T18:07:31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d v="2013-06-13T21:35:25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d v="2015-11-03T05:12:20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d v="2012-05-10T05:24:52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d v="2015-10-13T11:02:26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d v="2016-02-23T13:01:0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d v="2014-06-09T17:24:25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"/>
    <x v="8"/>
    <x v="31"/>
    <d v="2016-11-04T14:04:47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d v="2016-08-11T00:16:58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d v="2014-10-01T18:58:01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d v="2016-07-04T16:46:11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d v="2016-02-13T10:24:43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d v="2015-01-30T15:21:16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d v="2015-07-21T18:19:02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d v="2016-11-11T16:20:08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d v="2016-01-29T04:42:12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d v="2015-06-12T21:26:26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d v="2015-01-19T03:26:3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"/>
    <x v="8"/>
    <x v="31"/>
    <d v="2015-11-21T14:07:1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"/>
    <x v="8"/>
    <x v="31"/>
    <d v="2016-10-08T00:09:0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d v="2015-06-26T21:38:56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"/>
    <x v="8"/>
    <x v="31"/>
    <d v="2014-06-10T19:40:11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"/>
    <x v="8"/>
    <x v="31"/>
    <d v="2014-07-27T22:20:12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d v="2014-06-17T02:50:3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d v="2014-10-14T11:35:08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d v="2015-12-07T22:50:13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d v="2015-05-12T05:01:56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d v="2016-12-24T17:05:43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d v="2010-06-18T03:00:52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d v="2014-06-10T14:31:0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d v="2013-09-18T19:30:18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d v="2014-10-29T12:00:4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d v="2010-06-18T20:06:2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d v="2011-08-06T14:30:22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d v="2016-10-18T07:45:43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d v="2016-07-19T23:54:51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d v="2015-12-09T08:36:13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d v="2015-01-06T19:44:0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d v="2016-05-09T23:03:34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d v="2013-02-19T05:08:59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d v="2011-08-10T21:02:43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d v="2013-02-07T21:08:19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d v="2012-02-22T01:22:35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d v="2015-07-14T08:46:49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d v="2016-08-23T17:00:21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d v="2014-04-08T02:20:24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d v="2014-08-10T01:41:37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d v="2016-05-12T13:39:3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d v="2015-05-12T10:05:5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d v="2012-07-09T23:12: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d v="2015-05-12T04:25:46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d v="2014-03-06T17:39:4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d v="2015-02-13T19:31:59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d v="2010-02-06T22:03:26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d v="2014-07-28T00:31:21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d v="2012-10-30T23:54:56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d v="2014-12-02T07:54:1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d v="2016-11-15T13:34:34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d v="2014-03-27T01:58:38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d v="2015-03-13T03:07:13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d v="2015-11-03T15:00:07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d v="2014-04-09T20:45:19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d v="2013-10-31T05:02:33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d v="2013-05-30T06:30:21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d v="2016-11-01T10:32:05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d v="2013-10-31T22:15:03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d v="2016-10-11T12:37:07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d v="2015-11-23T16:59:34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d v="2016-10-18T04:14:37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d v="2015-05-14T16:25:1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d v="2012-06-09T02:07:27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d v="2013-04-23T04:07:24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d v="2015-03-18T21:41:10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d v="2013-04-23T15:38:11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d v="2013-10-28T12:39:23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d v="2015-04-21T01:42:58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d v="2013-11-26T00:32:17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d v="2016-01-06T02:00:53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d v="2015-10-26T14:49:11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d v="2014-04-02T12:30:10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d v="2014-11-03T16:10:43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d v="2013-03-18T18:15:42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d v="2016-01-27T11:52:12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d v="2015-01-22T08:53:5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d v="2015-12-23T14:27:34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d v="2014-05-24T15:25:5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d v="2016-12-01T18:20:54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d v="2016-02-23T09:11:38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d v="2016-04-12T17:35:01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d v="2013-04-25T08:45:2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d v="2013-11-25T08:00:29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d v="2014-07-24T18:31:23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d v="2015-04-21T20:29:3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d v="2016-09-20T20:11:55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d v="2015-12-02T23:19:51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d v="2016-05-29T15:45:23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d v="2016-08-18T06:41:24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d v="2016-04-07T13:57:1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d v="2015-03-24T16:01:58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d v="2016-04-06T19:49:42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d v="2013-06-25T16:21:28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d v="2014-06-13T21:08:09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d v="2015-04-09T01:01:1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d v="2016-11-18T18:30:5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d v="2015-05-26T17:03:13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d v="2015-10-12T22:58:2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d v="2012-04-05T03:45:55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d v="2011-09-25T02:53:16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d v="2012-05-05T17:19:5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d v="2014-04-02T19:59:42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d v="2012-06-15T20:03:07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d v="2011-11-13T16:05:32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d v="2011-08-09T04:54:18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d v="2010-08-05T17:09:12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d v="2013-06-28T01:49:54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d v="2013-01-25T09:09:15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d v="2011-01-12T07:44:38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d v="2011-08-08T16:58:5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d v="2012-10-23T20:30:3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d v="2012-01-31T00:28:50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d v="2011-08-03T17:36:13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d v="2012-10-10T18:12:1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d v="2011-10-02T14:02:15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d v="2012-02-07T02:43:55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d v="2015-06-18T17:54:44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d v="2012-06-14T20:02:21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d v="2011-12-15T03:35:14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d v="2011-04-05T20:50:48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d v="2012-10-10T18:07:07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d v="2013-04-30T01:47:1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d v="2014-11-08T18:55:53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d v="2012-12-27T05:09:34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d v="2014-10-22T17:03:13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d v="2012-08-14T04:13:00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d v="2015-06-05T17:00:17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d v="2014-04-30T16:06:0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d v="2011-06-09T04:43:45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d v="2013-04-01T22:16:33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d v="2014-08-19T20:46:16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d v="2010-10-07T19:34:30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d v="2011-01-21T01:56:41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d v="2012-08-15T18:40:03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d v="2015-10-13T01:25:49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d v="2011-06-24T20:08:56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d v="2012-07-17T03:07:25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d v="2013-11-13T23:08:56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d v="2016-12-12T17:49:08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d v="2016-12-08T07:12:49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d v="2010-01-20T10:11:47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d v="2010-10-13T00:40:35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d v="2015-07-06T00:33:53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d v="2014-11-08T23:21:27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d v="2015-02-10T12:07:43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d v="2014-07-23T18:32:49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d v="2016-02-09T00:35:00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d v="2014-07-12T02:04:23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d v="2015-06-12T04:58:1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d v="2014-01-04T11:41: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d v="2011-03-17T02:19:59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d v="2013-03-28T21:16:31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d v="2012-09-04T23:07:13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d v="2013-09-19T12:13:0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d v="2014-11-05T18:30:29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d v="2013-10-10T00:18:59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d v="2016-10-04T18:00:0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d v="2012-12-12T20:00:24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"/>
    <x v="6"/>
    <x v="17"/>
    <d v="2014-10-15T05:39:19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d v="2015-12-02T16:50:1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d v="2010-06-03T21:16:52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d v="2013-08-13T13:07:20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d v="2013-10-28T05:41:5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d v="2016-01-28T16:18:30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d v="2014-10-15T07:05:48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d v="2015-03-03T17:36:22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"/>
    <x v="6"/>
    <x v="17"/>
    <d v="2010-06-26T00:35:56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d v="2016-06-13T06:49:59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d v="2016-05-30T20:20:14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d v="2014-02-13T19:58:29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d v="2014-12-01T21:51:58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d v="2014-01-08T15:10:27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d v="2016-03-01T17:56:2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d v="2013-08-02T20:30:0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d v="2016-11-20T23:33:03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d v="2012-12-21T20:29:34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d v="2011-06-16T17:32:54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d v="2012-04-19T17:05:05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d v="2015-08-24T20:27:39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d v="2014-06-23T18:23:11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d v="2015-04-17T21:35:20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d v="2016-05-25T17:13:3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d v="2016-03-09T16:00:3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d v="2014-10-21T20:06:58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d v="2012-09-01T01:35:3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d v="2017-01-10T14:24:2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d v="2017-02-27T16:49:11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d v="2015-07-13T18:00:22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d v="2015-05-17T22:58:15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d v="2015-03-19T13:55:20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d v="2013-08-09T16:37:2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d v="2016-04-05T13:01:47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d v="2016-07-14T00:13:06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d v="2015-04-02T15:11:49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d v="2016-05-12T06:01:0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d v="2016-12-19T15:16:37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d v="2015-03-12T04:06:32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d v="2015-10-02T16:04:28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d v="2017-02-07T00:07:33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d v="2014-08-28T21:37:05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d v="2017-01-10T08:46:17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d v="2016-01-11T16:34:01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d v="2013-02-14T08:23:59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d v="2016-08-01T14:45:43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d v="2015-03-05T05:01:06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d v="2016-09-20T14:04:01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d v="2016-04-07T18:55:00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d v="2016-02-17T15:00:04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d v="2017-02-02T20:00:27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d v="2016-11-17T20:25:44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d v="2016-10-21T09:44:32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d v="2016-02-25T18:11:30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d v="2015-07-12T18:31:40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d v="2016-11-01T11:41:4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d v="2015-01-29T14:00:59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d v="2015-10-15T12:20:00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d v="2015-09-15T09:59:58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d v="2015-06-08T15:01:08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d v="2013-01-02T20:19:25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d v="2012-10-02T20:22:48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d v="2015-08-25T20:38:0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d v="2013-02-07T07:28:39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d v="2012-05-02T19:43:09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d v="2012-03-29T06:10:24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d v="2013-10-17T04:39:33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d v="2012-02-07T21:10:26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d v="2014-04-03T11:30:44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d v="2012-02-17T01:35: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d v="2014-03-18T18:50:25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d v="2013-10-01T17:56:17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d v="2015-04-15T19:49:39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d v="2014-01-07T19:00:48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d v="2012-02-19T17:12:52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d v="2015-07-09T18:02:2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d v="2015-10-22T18:38:33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d v="2012-08-06T19:29:43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d v="2015-07-20T17:15:12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d v="2013-06-27T01:27:16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d v="2016-03-23T16:00:09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d v="2011-12-29T18:54:07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d v="2015-05-28T15:22:48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d v="2016-10-01T16:01:15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d v="2014-08-22T19:00:1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d v="2016-01-12T19:10:2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d v="2013-10-14T19:22:35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d v="2015-07-17T06:40:36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d v="2013-07-29T15:56:31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d v="2014-03-26T21:08:47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d v="2013-05-29T21:51:4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d v="2014-06-16T19:03:28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d v="2015-11-23T09:05:39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d v="2016-12-06T19:47:27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d v="2015-02-27T00:31:51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d v="2016-01-02T14:48:43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d v="2014-10-03T00:04:43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d v="2017-02-08T14:55:16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d v="2013-10-25T23:00:14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d v="2016-03-23T19:49:04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d v="2017-01-31T19:51:40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d v="2013-10-22T13:48:53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d v="2017-03-06T18:01:30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d v="2016-10-04T19:39:06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d v="2014-01-21T17:00:17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d v="2015-08-05T19:00:10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d v="2015-07-15T15:59:25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d v="2016-11-14T21:01:1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d v="2013-03-03T16:52:45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d v="2016-11-03T00:07:53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d v="2014-07-26T08:17:57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d v="2016-07-22T07:52:18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d v="2015-10-19T15:09:07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d v="2017-01-17T15:32:48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d v="2016-04-07T22:50:51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d v="2016-11-08T10:50:4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d v="2016-05-15T22:28:49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d v="2015-05-12T18:01:27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d v="2016-11-28T19:18:56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d v="2014-02-25T00:24:1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d v="2017-01-24T17:23:40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d v="2014-10-14T14:02:38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d v="2015-01-10T19:58:3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d v="2016-05-06T13:58:3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d v="2016-11-15T20:28:27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d v="2016-04-09T20:59:5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d v="2014-11-25T19:54:5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d v="2017-02-10T01:58:35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d v="2017-02-10T16:54:23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d v="2016-12-21T20:51:53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d v="2016-11-10T00:00:04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d v="2015-11-07T16:47:16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d v="2017-02-15T13:10:4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d v="2014-01-24T12:00:57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d v="2014-11-22T14:47:59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d v="2013-12-06T15:38:09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d v="2012-01-28T16:17:03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d v="2015-11-30T17:01:07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d v="2015-01-16T19:21:3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d v="2015-08-18T14:59:51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d v="2011-05-24T06:51:37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d v="2015-11-15T04:11:26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d v="2012-03-10T03:00:04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d v="2011-02-11T19:07:25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d v="2012-05-30T04:27:23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d v="2013-08-08T23:07:34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d v="2014-06-02T16:01:0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d v="2012-06-07T19:51:29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d v="2013-10-24T23:57:40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d v="2009-09-14T06:05:3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d v="2012-03-19T23:26:58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d v="2012-03-19T16:44:36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d v="2012-08-30T16:59:59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d v="2012-12-21T17:21:20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d v="2012-12-27T22:54:16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d v="2012-01-19T17:33:4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d v="2012-02-09T01:00:49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d v="2014-02-24T20:10:33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d v="2011-01-22T00:46:4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d v="2012-06-14T17:26:56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d v="2013-05-22T03:31:36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d v="2013-11-27T20:50:3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d v="2011-11-03T02:39:56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d v="2010-11-20T19:34:51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d v="2014-07-14T16:41:12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d v="2012-02-09T04:02:09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d v="2012-04-05T19:15:33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d v="2014-07-31T23:06:36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d v="2013-02-02T23:42:17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d v="2013-02-19T19:03:35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d v="2014-04-07T00:06:29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d v="2014-03-18T15:11:18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d v="2012-04-03T23:00:26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d v="2012-05-08T13:14:17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d v="2012-04-05T17:25:43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d v="2009-09-23T17:24:10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d v="2010-01-14T13:00:49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d v="2009-08-25T15:26:54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d v="2013-11-15T01:58:05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d v="2014-02-26T19:36:4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d v="2017-03-05T06:15:0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d v="2017-03-10T21:29:29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d v="2017-03-13T18:07:27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d v="2017-02-24T21:14:45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d v="2017-02-28T00:32:11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d v="2017-03-10T00:49:08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d v="2014-07-22T22:00:40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d v="2015-05-15T18:45:37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d v="2014-06-17T14:59:06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d v="2015-11-24T21:35:43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d v="2014-07-19T00:08:10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d v="2015-01-07T15:04:31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d v="2014-05-08T15:36:30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d v="2014-10-06T16:04:58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d v="2014-05-12T13:44:03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d v="2014-01-27T22:11:35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d v="2014-05-27T15:22:2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d v="2014-05-30T21:31:24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d v="2016-11-18T19:11:4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d v="2016-09-30T15:25:38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"/>
    <x v="2"/>
    <x v="7"/>
    <d v="2015-06-12T19:31:44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"/>
    <x v="2"/>
    <x v="7"/>
    <d v="2014-09-15T16:51:10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d v="2015-11-19T19:48:25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d v="2016-05-25T17:27:49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"/>
    <x v="2"/>
    <x v="7"/>
    <d v="2015-02-25T00:02:36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d v="2016-09-02T19:10:31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d v="2016-07-26T14:34:3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d v="2015-12-22T22:22:1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"/>
    <x v="2"/>
    <x v="7"/>
    <d v="2015-07-13T18:37:0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"/>
    <x v="2"/>
    <x v="7"/>
    <d v="2016-12-04T20:12: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d v="2015-03-31T02:25:39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"/>
    <x v="2"/>
    <x v="7"/>
    <d v="2015-04-07T15:12:3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"/>
    <x v="2"/>
    <x v="7"/>
    <d v="2015-04-09T16:13:42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d v="2014-11-11T17:21:00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d v="2015-04-02T22:02:16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"/>
    <x v="2"/>
    <x v="7"/>
    <d v="2015-05-06T18:48:24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"/>
    <x v="2"/>
    <x v="7"/>
    <d v="2015-09-17T14:52:58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"/>
    <x v="2"/>
    <x v="7"/>
    <d v="2014-12-05T22:20:36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d v="2015-06-04T15:35:24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d v="2016-01-08T16:58:0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"/>
    <x v="2"/>
    <x v="7"/>
    <d v="2016-04-06T20:36:48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d v="2014-11-11T16:31:10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"/>
    <x v="2"/>
    <x v="7"/>
    <d v="2015-11-14T00:16:4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"/>
    <x v="2"/>
    <x v="7"/>
    <d v="2015-09-01T22:25:56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"/>
    <x v="2"/>
    <x v="7"/>
    <d v="2015-12-08T17:40:2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d v="2015-09-21T12:45:33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d v="2016-02-25T23:16:5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d v="2015-02-28T17:19:25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"/>
    <x v="2"/>
    <x v="7"/>
    <d v="2016-01-11T19:30:1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d v="2014-11-18T04:32:21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"/>
    <x v="2"/>
    <x v="7"/>
    <d v="2015-05-26T18:39:56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d v="2015-03-25T01:39:31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d v="2015-07-30T15:53:44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d v="2015-01-13T20:14:20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"/>
    <x v="2"/>
    <x v="7"/>
    <d v="2016-08-10T20:03:57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d v="2015-11-10T22:12:4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"/>
    <x v="2"/>
    <x v="7"/>
    <d v="2016-10-26T20:53:03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"/>
    <x v="2"/>
    <x v="7"/>
    <d v="2015-07-28T00:18:50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"/>
    <x v="2"/>
    <x v="7"/>
    <d v="2015-08-21T00:23:36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d v="2015-09-01T19:02:22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d v="2015-03-11T22:27:28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d v="2015-07-10T04:30:03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d v="2015-01-23T01:21:47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d v="2014-10-15T01:37:2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d v="2015-07-06T16:50:32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"/>
    <x v="2"/>
    <x v="7"/>
    <d v="2014-11-11T20:07:04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d v="2016-06-07T15:02:20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d v="2014-12-16T20:29:19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d v="2015-06-24T15:40:52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"/>
    <x v="2"/>
    <x v="7"/>
    <d v="2014-11-25T06:17:44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d v="2015-03-01T19:04:04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"/>
    <x v="2"/>
    <x v="7"/>
    <d v="2015-09-29T02:53:43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d v="2015-07-09T15:33:37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d v="2015-01-27T08:41:33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"/>
    <x v="2"/>
    <x v="7"/>
    <d v="2016-12-13T02:54:47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d v="2015-09-15T20:22:38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"/>
    <x v="2"/>
    <x v="7"/>
    <d v="2014-12-03T21:14:1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"/>
    <x v="2"/>
    <x v="7"/>
    <d v="2015-06-02T21:59:44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"/>
    <x v="2"/>
    <x v="7"/>
    <d v="2014-11-13T20:28:26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"/>
    <x v="2"/>
    <x v="7"/>
    <d v="2016-03-15T06:26:04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d v="2016-01-05T19:44:56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d v="2015-04-13T16:18:5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d v="2016-01-30T21:10:58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"/>
    <x v="7"/>
    <x v="19"/>
    <d v="2015-12-04T00:56:47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d v="2016-08-13T14:02:5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d v="2014-12-10T02:39:50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d v="2015-03-19T13:48:48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d v="2014-10-07T03:22:37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d v="2015-07-19T21:01:15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"/>
    <x v="7"/>
    <x v="19"/>
    <d v="2015-08-08T09:47:55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d v="2015-07-26T17:34:42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"/>
    <x v="7"/>
    <x v="19"/>
    <d v="2016-10-12T17:41:13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d v="2014-05-01T02:38:0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d v="2015-07-13T16:41:00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d v="2016-06-15T20:42:26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d v="2015-01-15T17:42:23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"/>
    <x v="7"/>
    <x v="19"/>
    <d v="2014-07-11T21:13:0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d v="2015-01-23T20:34:04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"/>
    <x v="7"/>
    <x v="19"/>
    <d v="2014-12-20T17:43:0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d v="2014-09-11T00:41:35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d v="2015-01-22T16:29:56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d v="2015-02-09T17:23:56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d v="2014-12-01T16:54:50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d v="2014-09-27T21:25:08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d v="2016-05-12T21:55:49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"/>
    <x v="7"/>
    <x v="19"/>
    <d v="2015-06-09T04:04:52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d v="2016-02-12T07:38:53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d v="2015-02-10T18:49:11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d v="2016-12-30T21:06:06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d v="2016-01-13T03:08:24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d v="2016-04-29T02:23:3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d v="2015-02-06T05:14:57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"/>
    <x v="7"/>
    <x v="19"/>
    <d v="2016-01-28T21:35:4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d v="2015-06-25T04:27:5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d v="2015-09-05T06:39:46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d v="2015-11-30T14:46:10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"/>
    <x v="7"/>
    <x v="19"/>
    <d v="2015-01-27T23:09:48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d v="2015-10-08T21:57:42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"/>
    <x v="7"/>
    <x v="19"/>
    <d v="2015-09-18T19:38:4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d v="2016-01-14T21:35:13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d v="2015-07-02T03:00:54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d v="2015-02-17T16:00:28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d v="2014-07-16T15:00:22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d v="2016-04-25T18:06:31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d v="2015-08-27T04:33:41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d v="2016-10-27T14:27:51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d v="2016-10-11T11:16:33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d v="2016-08-25T07:35:13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d v="2014-10-31T03:25:15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d v="2014-09-20T01:44:16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d v="2017-02-13T21:48:10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d v="2015-11-30T20:15:00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d v="2017-01-03T16:36:49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d v="2017-02-04T04:50:08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d v="2016-03-23T18:45:50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d v="2017-01-26T23:03:59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d v="2016-02-23T14:27:36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d v="2016-05-05T20:55:1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d v="2016-02-07T15:18:05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d v="2016-11-30T04:29:27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d v="2011-08-29T00:18:17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d v="2012-06-29T04:28:16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d v="2013-03-08T02:40:25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d v="2015-09-01T21:36:37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d v="2012-08-24T17:15:48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d v="2013-04-09T02:27:33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d v="2012-04-26T20:58:51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d v="2012-09-22T03:42:01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d v="2011-01-14T10:18:4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d v="2012-04-24T01:47:35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d v="2011-12-16T23:49:52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d v="2010-06-25T02:46:20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d v="2012-10-11T17:57:49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d v="2010-08-27T00:16:16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d v="2010-05-12T06:54:1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d v="2014-10-01T07:52:50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d v="2012-06-28T16:35:45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d v="2012-12-14T22:48:33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d v="2012-07-17T17:26:34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d v="2015-08-11T22:28:04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d v="2012-03-31T15:30:08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d v="2011-06-17T18:46:23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d v="2012-03-02T18:00:0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d v="2011-08-16T22:00:0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d v="2011-09-07T23:57:59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d v="2012-03-23T16:59:3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d v="2012-04-27T01:59:5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d v="2011-10-17T15:11:4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d v="2013-04-09T16:33:5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d v="2012-04-24T05:27:5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d v="2010-12-30T20:08:34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d v="2012-04-25T23:39:48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d v="2013-03-15T04:02:20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d v="2012-04-23T15:29:0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d v="2012-05-07T22:42:5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d v="2013-02-22T23:54:52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d v="2011-07-06T21:05:38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d v="2015-01-13T23:13:07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d v="2012-11-13T15:33:57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d v="2012-05-24T18:32:5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d v="2015-08-28T18:38:24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d v="2014-08-07T19:48:38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"/>
    <x v="7"/>
    <x v="34"/>
    <d v="2016-05-08T21:35:08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"/>
    <x v="7"/>
    <x v="34"/>
    <d v="2014-10-16T00:22:1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"/>
    <x v="7"/>
    <x v="34"/>
    <d v="2015-02-12T01:20:16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d v="2015-09-11T07:07:49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"/>
    <x v="7"/>
    <x v="34"/>
    <d v="2015-04-11T01:45:04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"/>
    <x v="7"/>
    <x v="34"/>
    <d v="2014-07-15T22:50:34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d v="2015-02-23T19:25:4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d v="2015-03-15T23:56:12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"/>
    <x v="7"/>
    <x v="34"/>
    <d v="2016-01-02T10:43:33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"/>
    <x v="7"/>
    <x v="34"/>
    <d v="2014-11-28T21:02:41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"/>
    <x v="7"/>
    <x v="34"/>
    <d v="2016-12-28T00:09:49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d v="2014-08-03T09:21:17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d v="2015-01-23T20:09:13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"/>
    <x v="7"/>
    <x v="34"/>
    <d v="2014-10-30T15:40:52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d v="2015-02-17T19:15:3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"/>
    <x v="7"/>
    <x v="34"/>
    <d v="2014-10-14T16:20:2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d v="2014-06-19T03:43:24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"/>
    <x v="7"/>
    <x v="34"/>
    <d v="2016-08-30T14:24:45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d v="2015-09-22T23:13:4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d v="2016-03-31T13:46:00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d v="2014-10-18T23:24:52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d v="2014-11-18T19:22:37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d v="2012-05-29T20:16:11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d v="2014-11-10T02:11:14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d v="2013-09-29T18:01:31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d v="2015-08-01T20:01:43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d v="2012-02-09T01:56:1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d v="2015-03-18T20:45:05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d v="2015-07-23T16:19:14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d v="2012-07-17T20:22:46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d v="2013-01-30T18:01:51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d v="2009-11-10T16:48:32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d v="2014-10-31T18:59:0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d v="2013-07-09T02:32:4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d v="2011-06-02T15:34:15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d v="2013-01-24T12:14:21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d v="2014-12-04T21:39:12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d v="2011-08-30T16:12:01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d v="2013-07-28T10:46:58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d v="2013-08-23T10:14:17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d v="2010-12-02T02:34:58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d v="2012-06-08T12:29:29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d v="2015-01-23T03:18:58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d v="2013-09-07T20:36:19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d v="2012-03-05T18:33:23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d v="2016-09-05T15:00:37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d v="2013-04-26T18:11:10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d v="2015-08-12T15:13:26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d v="2012-02-22T06:03:05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d v="2017-02-03T19:26:2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d v="2012-07-23T04:46:47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d v="2015-05-01T01:52:4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d v="2012-04-27T15:43:13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d v="2012-11-09T23:47:37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d v="2014-04-15T17:53:06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d v="2015-03-30T20:38:26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d v="2011-10-13T20:58:04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d v="2015-02-04T22:49:34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"/>
    <x v="7"/>
    <x v="19"/>
    <d v="2015-09-13T12:41:29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d v="2016-08-12T12:35:39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"/>
    <x v="7"/>
    <x v="19"/>
    <d v="2015-05-31T03:20:51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"/>
    <x v="7"/>
    <x v="19"/>
    <d v="2014-07-02T00:58:19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d v="2016-03-11T15:36:29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"/>
    <x v="7"/>
    <x v="19"/>
    <d v="2014-07-22T23:32:28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d v="2015-03-24T21:05:38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d v="2016-08-02T15:59:54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d v="2015-08-18T02:31:52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d v="2017-01-09T21:40:35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d v="2016-03-20T08:12:0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"/>
    <x v="7"/>
    <x v="19"/>
    <d v="2015-03-14T02:51:5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"/>
    <x v="7"/>
    <x v="19"/>
    <d v="2014-07-09T14:12:2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"/>
    <x v="7"/>
    <x v="19"/>
    <d v="2016-04-27T19:49:05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"/>
    <x v="7"/>
    <x v="19"/>
    <d v="2014-12-13T02:36:34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"/>
    <x v="7"/>
    <x v="19"/>
    <d v="2015-02-25T00:14:07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"/>
    <x v="7"/>
    <x v="19"/>
    <d v="2014-07-10T19:41:3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"/>
    <x v="7"/>
    <x v="19"/>
    <d v="2015-08-22T00:32:59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d v="2014-07-17T19:55:0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d v="2015-04-16T07:50:03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d v="2015-10-17T15:04:58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d v="2016-09-29T23:43:54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d v="2015-01-15T18:28:00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"/>
    <x v="7"/>
    <x v="19"/>
    <d v="2015-05-16T04:09:29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d v="2014-06-05T23:07:12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d v="2015-11-25T07:55:3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d v="2015-11-30T16:12:33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d v="2015-02-07T16:13:46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d v="2016-02-22T12:52:07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"/>
    <x v="7"/>
    <x v="19"/>
    <d v="2016-01-19T14:08:17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d v="2016-01-13T21:45:24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d v="2014-09-05T19:13:4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"/>
    <x v="7"/>
    <x v="19"/>
    <d v="2015-03-26T20:17:06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d v="2014-07-08T23:13:48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d v="2017-01-25T05:51:40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d v="2014-07-08T15:56:49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d v="2016-05-20T08:11:5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d v="2015-08-24T20:10:01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d v="2014-06-19T18:05:47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d v="2016-01-25T21:36:4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d v="2012-08-29T21:39:09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d v="2014-10-03T17:56:08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d v="2013-12-09T21:54:14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d v="2012-03-30T01:13:43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d v="2016-05-18T12:59:50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d v="2014-03-28T17:06:22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d v="2015-06-29T20:59:32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d v="2017-02-01T19:14:2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d v="2012-06-15T05:42:31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d v="2016-07-13T21:08:45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d v="2016-11-30T08:03:3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d v="2014-12-09T03:26:10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d v="2012-08-22T19:38:14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d v="2014-04-01T17:00:12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d v="2016-03-24T11:56:04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d v="2015-07-26T23:52:09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d v="2014-09-20T20:59:11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d v="2015-10-02T19:01:01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d v="2015-09-26T21:13:24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d v="2015-09-04T04:00:42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d v="2015-04-21T17:56:28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d v="2016-11-15T17:50:16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d v="2016-11-18T06:09:26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d v="2012-08-23T10:07:02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d v="2016-10-15T19:26:48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d v="2015-05-04T15:04:29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d v="2015-10-27T19:54:21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d v="2014-11-10T23:11:07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d v="2015-04-14T12:55:22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d v="2016-06-03T02:31:52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d v="2015-08-02T04:03:47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d v="2016-05-04T01:28:59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d v="2014-01-28T19:45:32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d v="2016-08-30T15:45:21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d v="2015-02-02T22:49:21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d v="2016-09-23T14:45:14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d v="2016-09-26T13:11:15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d v="2014-12-16T21:54:55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d v="2015-01-20T20:45:48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d v="2015-04-09T03:51:14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d v="2014-08-29T19:51:03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"/>
    <x v="2"/>
    <x v="36"/>
    <d v="2016-06-15T05:55:08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d v="2016-11-15T13:58:35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d v="2017-02-08T19:00:35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d v="2014-10-09T20:13:23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d v="2015-08-10T07:31:09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d v="2015-07-15T06:16:59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d v="2016-02-08T17:09:20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d v="2015-12-03T23:55:41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d v="2016-11-21T14:59:03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d v="2015-11-19T19:20:09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d v="2014-11-10T03:48:45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d v="2014-05-12T15:38:47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d v="2015-02-20T14:25:26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d v="2016-01-12T20:47:27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d v="2017-02-01T16:31:28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d v="2016-06-30T22:17:33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d v="2016-06-30T21:13:14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d v="2015-03-19T01:40:10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d v="2015-09-25T17:06:58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d v="2013-09-25T23:00:10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d v="2015-07-22T17:55:13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d v="2015-08-06T14:56:47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d v="2015-11-05T00:36:37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d v="2015-03-20T21:29:34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d v="2015-08-19T18:20:39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d v="2016-01-11T22:13:36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d v="2015-09-28T14:07:45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d v="2015-11-11T00:51:36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d v="2014-07-01T00:29:4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d v="2014-11-19T17:58:36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d v="2015-12-06T21:13:10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d v="2014-09-30T12:59:59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d v="2016-06-08T15:11:10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d v="2014-10-11T20:34:49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d v="2016-04-22T14:59:34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d v="2014-06-03T00:42:23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d v="2015-08-25T19:09:25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d v="2015-01-29T00:01:34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d v="2016-03-07T05:04:51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d v="2014-06-15T21:29:10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d v="2014-10-20T20:55:40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d v="2015-01-30T18:07:20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d v="2014-06-30T21:57:05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d v="2015-02-26T16:42:10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"/>
    <x v="7"/>
    <x v="19"/>
    <d v="2014-09-10T23:23:43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"/>
    <x v="7"/>
    <x v="19"/>
    <d v="2015-05-30T15:21:58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d v="2015-01-24T02:51:10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d v="2016-06-30T23:04:50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d v="2015-04-19T02:31:16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d v="2015-03-26T17:22:37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d v="2015-02-23T08:01:00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d v="2014-07-14T03:19:26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d v="2014-08-27T03:22:19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d v="2015-02-13T04:21:58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d v="2014-11-21T20:16:00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d v="2015-07-02T22:33:43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d v="2014-05-28T21:33:2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"/>
    <x v="7"/>
    <x v="19"/>
    <d v="2014-07-09T21:31:0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d v="2014-08-19T20:59:32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d v="2017-03-07T18:35:34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d v="2017-03-06T19:14:37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d v="2017-01-21T16:33:50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d v="2017-02-21T20:41:5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d v="2017-02-07T21:59:18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d v="2014-09-17T07:04:43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d v="2013-04-27T18:47:23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d v="2016-05-22T16:45:26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d v="2016-08-30T03:35:41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d v="2014-07-08T05:30:28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d v="2014-05-21T17:53:10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d v="2013-06-07T01:29:20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d v="2015-11-14T15:41:24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d v="2016-09-16T15:43:16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d v="2016-01-18T09:33:48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d v="2015-09-08T07:59:53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d v="2014-10-22T21:57:29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d v="2016-04-05T14:19:05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d v="2016-02-18T00:44:54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d v="2016-10-12T11:10:53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d v="2013-08-07T13:03:18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d v="2016-11-30T20:34:13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d v="2014-11-01T20:08:08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d v="2015-07-14T07:50:59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d v="2017-01-10T17:52:1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d v="2016-03-23T13:55:11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d v="2015-07-13T16:14:23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d v="2015-11-25T14:23:54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d v="2015-04-01T05:46:37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d v="2013-03-18T12:59:35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d v="2014-08-21T12:37:02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d v="2013-04-25T19:23:48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d v="2015-02-09T06:32:54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d v="2016-09-13T16:03:12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d v="2013-02-11T02:54:10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d v="2014-03-24T15:59:33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d v="2013-12-03T22:01:2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d v="2016-09-07T03:26:44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d v="2014-03-21T21:18:37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d v="2015-02-10T00:45:52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d v="2014-09-29T15:46:42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d v="2012-05-01T17:16:27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"/>
    <x v="3"/>
    <x v="39"/>
    <d v="2016-09-19T07:53:27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d v="2012-01-30T01:29:58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d v="2012-05-15T23:42:48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d v="2014-07-30T18:45:11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d v="2012-05-15T15:33:1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d v="2016-08-03T17:03:22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d v="2015-03-05T19:10:37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"/>
    <x v="3"/>
    <x v="39"/>
    <d v="2012-06-18T21:35:4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"/>
    <x v="3"/>
    <x v="39"/>
    <d v="2014-04-18T21:17:22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d v="2011-11-08T18:21:44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d v="2012-07-27T21:37:0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"/>
    <x v="3"/>
    <x v="39"/>
    <d v="2014-08-12T15:15:51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d v="2015-03-09T18:58:47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d v="2013-12-12T21:36:41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d v="2016-07-22T15:45:32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d v="2016-09-26T10:36:23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d v="2016-06-03T08:47:46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"/>
    <x v="3"/>
    <x v="39"/>
    <d v="2013-05-21T11:04:18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d v="2012-12-04T01:31:33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d v="2012-01-19T00:53:15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d v="2013-04-09T13:54:4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d v="2012-05-01T07:00:31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"/>
    <x v="3"/>
    <x v="39"/>
    <d v="2012-10-12T13:53:48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d v="2011-07-12T16:01:58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d v="2015-06-17T23:00:5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d v="2012-02-28T14:45:23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d v="2014-04-16T19:49:50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d v="2014-02-16T16:55:3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"/>
    <x v="3"/>
    <x v="39"/>
    <d v="2012-12-14T12:45:4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"/>
    <x v="3"/>
    <x v="39"/>
    <d v="2013-09-20T20:51:34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d v="2016-04-14T20:45:21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d v="2013-02-06T03:02:08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d v="2011-11-16T00:19:1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d v="2015-05-12T07:07:5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d v="2015-06-17T16:03:24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d v="2014-07-26T23:28:26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d v="2015-10-23T14:03:41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"/>
    <x v="3"/>
    <x v="39"/>
    <d v="2017-02-08T10:44:48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d v="2015-01-14T22:35:54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d v="2015-01-22T22:11:58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d v="2015-04-09T12:50:4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d v="2014-10-08T18:54:0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d v="2016-07-07T04:32:47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d v="2014-06-25T13:39:40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d v="2014-06-18T04:45:52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d v="2016-06-29T16:50:43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d v="2015-02-21T00:18:54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d v="2015-01-12T22:31:43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d v="2016-08-09T21:35:59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d v="2015-06-28T05:32:39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d v="2015-06-21T10:03:25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d v="2016-02-16T16:35:59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d v="2014-05-21T12:37:21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d v="2014-06-05T12:40:28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d v="2014-06-08T22:34:0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d v="2015-07-16T16:12:01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d v="2016-05-17T06:21:10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d v="2014-11-05T13:16:06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d v="2014-09-18T05:50:09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d v="2015-07-07T15:31:47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d v="2015-06-03T01:34:36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d v="2014-08-30T10:53:10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d v="2015-07-28T12:07:53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d v="2015-06-30T06:24:50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d v="2015-05-30T20:57:18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d v="2015-07-23T20:18:55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d v="2016-03-22T11:55:25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d v="2014-04-30T03:21:04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d v="2015-01-24T11:55:03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d v="2015-02-19T17:51:38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d v="2016-11-19T17:49:21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d v="2015-04-09T09:35:15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d v="2016-07-08T18:38:29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d v="2015-07-03T11:13:12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d v="2015-01-19T15:14:22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d v="2015-09-03T14:21:26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d v="2015-05-15T12:36:4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d v="2016-02-01T14:39:49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d v="2014-08-24T22:08:55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d v="2015-02-25T16:24:5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d v="2015-03-04T00:16:46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d v="2015-05-12T06:29:56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d v="2015-11-04T19:01:26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d v="2015-06-16T00:50:12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d v="2016-05-04T16:24:26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d v="2015-09-07T06:21:09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d v="2016-05-05T10:25:18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d v="2014-04-29T20:09:08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d v="2015-06-16T19:47:5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d v="2014-10-26T17:01:34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d v="2015-09-21T03:03:5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d v="2015-01-15T23:02:10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d v="2015-11-05T16:53:37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d v="2017-01-11T06:16:58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d v="2015-10-30T21:48:04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d v="2014-07-22T14:34:56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d v="2014-08-02T05:45:54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d v="2015-02-25T00:51:19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d v="2015-10-14T17:44:57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"/>
    <x v="1"/>
    <x v="6"/>
    <d v="2014-05-25T22:51:35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"/>
    <x v="1"/>
    <x v="6"/>
    <d v="2016-05-02T17:42:30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d v="2016-12-05T13:06:20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d v="2015-04-09T00:23:53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"/>
    <x v="1"/>
    <x v="6"/>
    <d v="2015-04-14T16:36:34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"/>
    <x v="1"/>
    <x v="6"/>
    <d v="2016-03-24T19:21:05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d v="2015-04-29T15:34:19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d v="2016-03-24T10:16:40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d v="2014-08-07T00:10:11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"/>
    <x v="1"/>
    <x v="6"/>
    <d v="2016-01-21T00:03:49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d v="2014-05-22T01:05:0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"/>
    <x v="1"/>
    <x v="6"/>
    <d v="2014-07-16T04:34:57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d v="2015-04-17T17:11:59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d v="2016-01-01T00:11:11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d v="2015-06-10T00:54:07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d v="2016-12-22T22:04:55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"/>
    <x v="1"/>
    <x v="6"/>
    <d v="2014-11-11T13:04:55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d v="2015-08-17T08:41:44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d v="2016-04-20T19:12:56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d v="2015-09-10T14:10:48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d v="2014-05-25T18:57:09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d v="2014-07-11T16:12:0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d v="2015-06-17T14:43:27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"/>
    <x v="1"/>
    <x v="6"/>
    <d v="2014-11-07T02:44:19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d v="2016-09-14T22:55:21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d v="2016-06-10T04:41:12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d v="2016-09-05T19:50:54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d v="2016-06-19T14:14:41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d v="2014-04-17T04:32:45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d v="2014-12-01T17:43:33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"/>
    <x v="1"/>
    <x v="6"/>
    <d v="2015-04-21T02:47:18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d v="2014-12-29T19:37:11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d v="2016-12-18T20:16:26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d v="2016-04-05T03:04:53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"/>
    <x v="1"/>
    <x v="6"/>
    <d v="2015-06-16T17:51:19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d v="2016-10-29T22:55:24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d v="2015-05-04T14:46:35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d v="2015-12-21T17:24:21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d v="2015-07-07T21:44:12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"/>
    <x v="1"/>
    <x v="6"/>
    <d v="2014-10-04T14:20:36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d v="2016-04-01T14:18:38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d v="2016-01-01T21:40:37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d v="2014-11-05T17:27:15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d v="2015-02-12T01:50:01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d v="2015-09-14T15:11:24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d v="2014-12-12T10:15:24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"/>
    <x v="1"/>
    <x v="6"/>
    <d v="2014-10-10T12:50:40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d v="2014-07-30T20:43:05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d v="2014-07-11T17:49:52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d v="2016-02-15T21:12:08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d v="2014-08-18T17:08:24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d v="2014-11-10T18:33:15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"/>
    <x v="1"/>
    <x v="6"/>
    <d v="2015-02-02T23:40:15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d v="2014-06-21T13:19:52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d v="2016-11-27T21:48:41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d v="2015-09-11T15:30:58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d v="2015-10-01T15:57:33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"/>
    <x v="1"/>
    <x v="6"/>
    <d v="2016-05-25T01:52:38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d v="2014-07-10T05:37:12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d v="2014-12-09T21:42:19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d v="2015-07-25T10:33:16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d v="2015-07-11T04:00:18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d v="2014-10-28T23:13:51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d v="2016-08-24T01:21:53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d v="2015-07-14T15:34:2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d v="2016-03-15T21:03:5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d v="2016-05-09T17:33:39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d v="2014-10-17T06:23:21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d v="2015-04-13T20:11:27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d v="2015-05-18T18:27:06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d v="2015-12-16T03:09:34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d v="2014-07-08T22:08:59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d v="2015-01-13T21:46:3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d v="2016-02-15T09:33:10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d v="2014-04-26T11:26:29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d v="2015-08-29T05:37:2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d v="2015-10-01T15:06:47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d v="2014-07-06T14:52:0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d v="2015-02-23T19:01:1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d v="2014-08-26T21:16:44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d v="2015-04-03T20:58:47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d v="2015-01-09T03:39:39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d v="2015-04-09T13:21:50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d v="2014-08-12T14:01:08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d v="2015-02-09T18:22:59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d v="2014-06-16T16:03:49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d v="2016-02-03T23:57:26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d v="2014-04-25T13:32:3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d v="2015-04-07T14:01:04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d v="2014-08-21T06:59:23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d v="2015-01-21T03:57:17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d v="2016-05-05T22:57: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d v="2014-05-16T15:16:0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d v="2016-07-02T14:00:08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d v="2014-09-30T15:37:03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d v="2014-06-13T10:58:33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d v="2014-12-31T16:53:34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d v="2014-07-25T19:25:12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d v="2014-12-09T18:33:38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d v="2015-01-30T23:02:35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d v="2015-11-26T19:17:39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"/>
    <x v="1"/>
    <x v="38"/>
    <d v="2015-03-14T03:06:20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d v="2015-05-08T21:56:38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"/>
    <x v="1"/>
    <x v="38"/>
    <d v="2015-04-24T03:21:00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d v="2016-07-16T12:44:5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d v="2016-10-06T13:29:2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d v="2015-04-03T15:34:53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d v="2015-10-20T19:45:17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"/>
    <x v="1"/>
    <x v="38"/>
    <d v="2015-12-24T08:45:52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d v="2014-08-21T19:16:13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d v="2016-09-15T16:33:59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d v="2015-09-08T19:00:21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"/>
    <x v="1"/>
    <x v="38"/>
    <d v="2017-02-24T14:00:03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d v="2015-05-17T17:47:29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d v="2016-04-04T23:00:50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d v="2015-01-27T00:16:12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"/>
    <x v="1"/>
    <x v="38"/>
    <d v="2016-03-09T18:41:5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"/>
    <x v="1"/>
    <x v="38"/>
    <d v="2016-05-08T00:12:0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"/>
    <x v="1"/>
    <x v="38"/>
    <d v="2014-08-12T18:10:23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d v="2015-02-26T05:05:59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d v="2015-02-01T05:51:46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d v="2015-06-02T11:17:04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d v="2014-07-07T21:50:19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d v="2015-06-07T17:30:33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d v="2015-08-17T17:43:32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d v="2015-02-07T04:44:52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d v="2016-08-03T12:34:20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d v="2015-04-03T18:52:33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d v="2014-06-18T16:04:11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d v="2014-08-01T15:47:58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d v="2016-11-20T02:38:40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d v="2015-12-03T19:38:28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d v="2014-08-29T01:27:51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d v="2014-10-29T16:24:46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d v="2016-02-25T17:32:10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d v="2015-01-22T21:08:54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d v="2014-10-10T15:22:27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d v="2014-12-20T19:47:03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d v="2015-08-03T21:58:5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d v="2015-08-09T13:25:56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d v="2016-01-12T16:29:03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d v="2014-09-12T15:10:36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d v="2016-07-25T06:41:21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d v="2016-10-11T23:22:08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d v="2016-03-02T12:00:0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d v="2016-09-14T07:22:31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d v="2016-05-21T08:41:21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d v="2015-11-29T00:29:22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d v="2015-12-03T13:47:0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d v="2017-01-05T20:05:30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d v="2016-09-09T18:25:10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d v="2016-01-21T20:07:47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d v="2014-09-03T11:29:32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d v="2016-12-20T15:57:51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d v="2015-03-27T21:54:00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d v="2017-02-09T17:36:33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d v="2014-05-19T04:38:49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d v="2017-02-14T17:46:00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d v="2017-01-17T19:51:1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d v="2016-06-13T21:29:4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d v="2012-11-26T20:04:1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d v="2016-01-29T20:22:56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d v="2014-10-16T21:08:4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d v="2014-09-06T16:11:4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d v="2014-11-14T18:09:51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d v="2015-04-04T05:11:23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d v="2015-12-22T05:05:19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d v="2014-10-27T13:40:40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d v="2014-12-23T19:58:39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d v="2015-11-26T11:15:16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d v="2015-01-20T16:52:10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d v="2015-05-22T20:04:09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d v="2014-10-08T02:58:00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d v="2014-05-26T17:27:18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d v="2014-05-19T13:09:12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d v="2014-07-21T20:24:0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d v="2015-06-08T07:09:36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d v="2014-04-29T20:00:20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d v="2015-06-15T20:18:53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d v="2016-10-17T14:51:09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d v="2016-07-13T22:53:29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d v="2015-04-27T16:13:06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d v="2012-09-06T23:51:1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d v="2014-05-02T12:13:33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d v="2017-02-17T11:01:32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d v="2015-02-18T16:54:11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d v="2016-07-16T06:20:25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d v="2014-10-20T17:00:47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d v="2015-08-17T17:56:11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d v="2016-08-15T21:10:47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d v="2015-08-12T01:04:19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d v="2016-07-19T02:38:45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d v="2016-10-01T12:50:55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d v="2013-04-04T13:26:49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d v="2013-07-11T18:50:44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d v="2010-07-19T21:26:13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d v="2016-01-04T06:03:17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d v="2013-12-02T19:03:58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d v="2015-06-22T19:00:21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d v="2015-12-21T20:50:48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d v="2015-09-06T16:30:47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d v="2015-03-20T01:41:39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d v="2016-01-18T17:26:38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d v="2014-07-23T03:44:1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d v="2014-08-11T19:16:2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d v="2016-03-14T23:44:14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d v="2014-12-02T21:37:42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d v="2015-05-15T00:20:55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d v="2016-04-05T04:02:4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d v="2017-01-09T09:59:05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d v="2015-04-28T16:04:54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d v="2014-08-11T18:16: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"/>
    <x v="1"/>
    <x v="38"/>
    <d v="2015-01-23T19:59:1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d v="2014-11-10T22:59:50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"/>
    <x v="1"/>
    <x v="38"/>
    <d v="2014-07-31T15:16:24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"/>
    <x v="1"/>
    <x v="38"/>
    <d v="2016-03-04T15:36:51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d v="2016-03-31T08:59:00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d v="2014-07-09T22:27:26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d v="2015-08-29T06:35:34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"/>
    <x v="1"/>
    <x v="38"/>
    <d v="2014-07-14T18:49:08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d v="2015-09-01T12:51:3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d v="2016-09-17T22:08:58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d v="2015-10-22T03:07:26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d v="2014-07-05T01:19:32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d v="2016-06-10T05:28:57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d v="2015-08-10T22:31:19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d v="2015-09-16T16:35:52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d v="2014-11-14T20:00:34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d v="2016-11-16T17:36:09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d v="2015-04-03T17:34:4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d v="2016-10-15T16:34:2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d v="2015-04-17T16:25:00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d v="2016-02-09T13:42:39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d v="2016-06-30T02:27:20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d v="2015-08-10T15:38:43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d v="2017-01-31T22:57:58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d v="2015-01-27T03:19:55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d v="2015-02-20T17:07:15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d v="2014-10-28T00:40:44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d v="2015-08-21T04:21:3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"/>
    <x v="1"/>
    <x v="38"/>
    <d v="2015-10-16T22:09:06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d v="2014-08-02T13:31:18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d v="2015-04-06T17:22:11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d v="2015-08-30T21:12:39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d v="2015-06-18T16:05:59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d v="2016-10-22T03:36:30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d v="2014-12-08T13:44:07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d v="2016-06-07T13:01:23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d v="2015-03-02T19:39:05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d v="2016-07-15T22:45:43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d v="2015-09-08T14:51:5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d v="2014-05-01T21:49:01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d v="2015-07-22T19:05:56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d v="2016-06-02T00:36:20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d v="2015-04-20T19:48:4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d v="2016-09-16T12:05:01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d v="2015-12-21T19:00:49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d v="2016-01-13T04:33:11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d v="2014-09-20T14:56:15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d v="2015-06-16T09:12:17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d v="2016-07-04T08:10:18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d v="2015-04-13T03:45:06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d v="2015-01-02T21:48:31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d v="2014-08-25T17:15:16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d v="2015-08-25T10:17:5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d v="2015-05-04T19:32:31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d v="2015-02-27T16:19:54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d v="2014-07-24T03:00:10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d v="2017-01-10T00:45:19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d v="2014-09-03T14:17:00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d v="2016-09-02T02:55:34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d v="2015-03-18T17:33:02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"/>
    <x v="1"/>
    <x v="38"/>
    <d v="2014-07-23T15:10:50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d v="2016-05-06T10:43:47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d v="2015-03-18T12:22:05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d v="2016-05-19T08:59:20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d v="2016-06-13T15:35:23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d v="2015-02-25T01:05:32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d v="2016-03-06T22:36:36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d v="2014-07-28T16:18:55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d v="2016-11-04T22:22:1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d v="2016-06-09T23:49:58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d v="2014-12-04T18:43:21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"/>
    <x v="1"/>
    <x v="38"/>
    <d v="2015-12-08T04:57:52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d v="2016-02-27T00:26:0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"/>
    <x v="1"/>
    <x v="38"/>
    <d v="2015-01-30T20:33:49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d v="2017-02-14T19:49:01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d v="2017-03-09T20:13:3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d v="2017-03-14T15:21:56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d v="2017-03-09T13:54:05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d v="2017-02-20T08:24:20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d v="2017-02-22T13:33:54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d v="2017-03-06T17:16:59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d v="2017-03-13T03:38:41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d v="2017-02-23T11:05:54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d v="2017-03-13T21:14:29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"/>
    <x v="1"/>
    <x v="6"/>
    <d v="2017-03-15T15:30:0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d v="2017-02-19T06:29:20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d v="2017-03-08T17:15:03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d v="2017-03-06T18:04:48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d v="2017-02-17T12:18:59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"/>
    <x v="1"/>
    <x v="6"/>
    <d v="2017-03-14T08:35:56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d v="2017-03-02T12:55:07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"/>
    <x v="1"/>
    <x v="6"/>
    <d v="2017-01-27T00:58:54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d v="2017-03-02T16:22: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d v="2014-09-27T23:15:55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d v="2014-09-09T15:58:04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d v="2012-11-13T00:25:00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d v="2010-10-27T06:20:03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d v="2014-08-11T20:09:34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d v="2013-10-03T20:49:27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d v="2011-03-31T03:42:17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d v="2012-03-02T21:00:58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d v="2012-11-20T11:58:4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d v="2012-04-27T22:52:24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d v="2014-07-09T18:55:05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d v="2013-06-22T20:09:12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d v="2011-12-07T01:36:01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d v="2014-07-21T06:21:27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d v="2014-09-15T12:52:02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d v="2014-06-09T16:27:4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d v="2014-05-16T18:05:25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d v="2014-05-07T19:20:15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d v="2011-04-11T03:49:20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d v="2014-10-28T16:35:53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d v="2014-07-19T04:13:01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d v="2014-05-13T02:32:33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d v="2013-11-13T17:42:41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d v="2014-05-30T01:55:44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d v="2016-04-06T14:35:58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d v="2012-01-15T17:31:08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d v="2014-08-27T21:04:52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d v="2014-08-11T20:45:08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d v="2010-12-19T21:17:07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d v="2013-07-22T22:20:31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d v="2014-05-22T16:00:09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d v="2014-06-16T14:31:15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d v="2013-04-11T16:51:11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d v="2014-05-21T09:54:09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d v="2014-05-20T07:26:27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d v="2011-12-06T22:47:01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d v="2013-08-05T19:04:29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d v="2014-06-01T23:50:31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d v="2014-07-09T23:27:21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d v="2014-08-17T22:10:38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d v="2014-07-15T15:59:3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d v="2015-05-20T09:58:22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d v="2015-04-24T08:18:52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"/>
    <x v="1"/>
    <x v="40"/>
    <d v="2016-11-09T03:37:55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d v="2016-06-17T18:07:49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d v="2015-01-14T22:34:19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d v="2015-01-06T23:14:16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"/>
    <x v="1"/>
    <x v="40"/>
    <d v="2015-06-27T01:29:58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d v="2015-01-13T14:15:42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d v="2015-06-02T14:21:15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d v="2015-01-05T11:50:18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d v="2015-01-09T10:11:17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d v="2014-08-07T18:16:58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d v="2016-03-31T07:41:41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d v="2014-08-10T18:24:37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d v="2015-10-16T20:29:06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d v="2015-08-26T23:43:42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"/>
    <x v="1"/>
    <x v="40"/>
    <d v="2015-06-17T16:27:59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d v="2015-04-01T08:59:32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"/>
    <x v="1"/>
    <x v="40"/>
    <d v="2015-08-20T06:37:31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d v="2015-02-22T06:40: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d v="2014-07-07T14:31:17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d v="2014-05-19T15:17:38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d v="2012-04-14T22:28:39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d v="2014-07-14T14:04:40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d v="2014-07-09T19:05:51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d v="2015-06-16T18:19:19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d v="2015-11-29T19:01:13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d v="2015-08-03T15:57:51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d v="2015-06-10T11:06:11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d v="2016-10-05T13:06:24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d v="2014-11-28T00:03:06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d v="2015-02-15T23:35:47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d v="2017-02-06T20:00:04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d v="2015-05-31T16:43:23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d v="2015-09-23T13:58:17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d v="2015-07-21T20:02:56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d v="2016-11-23T20:25:1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d v="2016-05-13T13:25:38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d v="2015-09-30T14:00:12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d v="2016-12-18T21:10:36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d v="2015-11-15T17:01:24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d v="2014-10-21T06:59:58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d v="2014-09-16T04:02:06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d v="2016-03-17T22:39:0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d v="2016-04-03T19:31:57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d v="2017-01-31T19:19:15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d v="2016-12-30T18:56:48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d v="2016-06-01T08:20:51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d v="2016-11-28T22:00:33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d v="2015-09-05T11:23:04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d v="2015-06-01T12:14:5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d v="2015-10-01T02:08:13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d v="2017-01-19T16:39:08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d v="2014-09-11T07:47:50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d v="2014-08-20T18:08:1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d v="2015-09-15T02:19:22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d v="2016-11-01T16:39:42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d v="2015-05-11T14:24:18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d v="2015-08-14T11:20:0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d v="2015-06-12T10:25:12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d v="2015-03-05T21:19:1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d v="2015-05-21T17:55:14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d v="2014-10-06T17:48:44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d v="2015-05-22T17:32:46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d v="2016-08-08T11:20:40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d v="2016-08-20T13:50:28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d v="2015-02-24T02:03:29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d v="2014-09-07T18:26:1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d v="2015-05-20T13:46:17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d v="2017-01-23T13:25:52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d v="2014-12-09T21:17:41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d v="2016-09-01T18:15:45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d v="2015-10-26T16:08:38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d v="2015-06-16T17:24:36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d v="2014-11-21T07:34:2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d v="2015-10-07T12:23:08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d v="2015-01-12T19:12:18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d v="2015-11-03T17:05:1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d v="2015-05-12T12:52:02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d v="2015-06-17T18:11:0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d v="2016-08-08T21:42:0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d v="2015-05-13T09:29:57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d v="2015-06-12T12:47:45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d v="2014-10-03T10:29:35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d v="2015-10-07T12:00:09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d v="2016-08-29T19:14:0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d v="2016-01-31T16:54:32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d v="2015-01-13T21:07:51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d v="2016-02-26T22:47:59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d v="2014-10-19T16:23:26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d v="2015-04-30T20:21:43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d v="2016-03-02T02:27:3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d v="2015-04-27T18:09:58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d v="2015-08-03T00:28:25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d v="2016-03-16T04:39:48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d v="2016-01-10T17:51:38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d v="2016-01-11T21:14:13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d v="2017-01-27T22:37:06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d v="2016-07-16T20:09:42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d v="2015-11-03T18:00:28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d v="2016-05-15T18:35:1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d v="2017-01-23T08:50:02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d v="2017-02-09T12:21:31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d v="2015-08-16T16:51:4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d v="2015-10-05T18:29:08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d v="2017-02-02T10:12:32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d v="2015-05-17T12:59:1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d v="2016-08-27T10:37:09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d v="2015-11-01T18:09:32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d v="2015-07-08T18:30:56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d v="2015-08-23T22:59:2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d v="2015-09-14T22:01:03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d v="2015-04-08T17:51:02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d v="2016-06-17T17:39:36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d v="2016-11-07T08:26:16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d v="2015-02-21T15:38:04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d v="2016-11-22T14:59:12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d v="2015-07-01T20:32:28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d v="2016-05-03T05:15:42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d v="2016-04-15T01:22:19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d v="2016-03-23T21:02:45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d v="2016-09-15T15:36:18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d v="2015-09-06T22:17:05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d v="2015-09-17T07:00:1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d v="2016-10-21T19:25:46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d v="2016-01-13T05:51:57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d v="2015-04-11T06:25:11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d v="2016-04-06T07:17:21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d v="2014-07-06T20:54:35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d v="2016-05-09T00:57:04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d v="2016-03-02T07:14:53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d v="2014-12-17T14:03:06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d v="2016-05-23T01:05:57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d v="2014-10-02T02:24:25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d v="2016-05-31T00:14:56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d v="2016-08-26T08:46:48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d v="2016-05-22T13:59:50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d v="2015-03-01T18:51:17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d v="2015-02-06T17:08:25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d v="2016-04-08T08:59:2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d v="2014-07-02T13:48:03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d v="2014-07-17T07:45:08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d v="2015-03-02T21:17:48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d v="2015-09-01T16:44:46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d v="2014-06-19T20:38:50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d v="2015-05-24T16:14:4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d v="2015-06-30T12:30:22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d v="2014-07-07T16:10:46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d v="2016-03-08T09:34:0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d v="2014-09-19T06:46:0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d v="2017-02-03T13:48:00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d v="2016-06-28T15:58:38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d v="2016-11-11T23:22:34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d v="2016-05-20T19:10:2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d v="2015-02-27T07:06:50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d v="2016-03-23T21:59:44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d v="2014-07-31T04:48:1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d v="2015-02-18T02:32:48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d v="2015-02-19T00:35:1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d v="2016-04-24T13:14:14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d v="2016-04-06T13:24:40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d v="2016-05-23T02:39:32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d v="2015-10-25T16:50:11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d v="2014-06-16T09:29:25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d v="2016-05-05T23:49:38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d v="2016-04-19T10:22:30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d v="2015-09-23T17:26:46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d v="2016-04-29T14:52:07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d v="2016-06-15T19:34:32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d v="2014-07-02T10:01:50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d v="2014-10-20T07:27:59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d v="2017-01-11T01:22:14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d v="2016-11-23T01:59:03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d v="2014-08-15T00:36:3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d v="2015-02-21T02:11:57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d v="2014-07-31T18:30:45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d v="2016-02-22T23:27:29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d v="2015-11-13T02:26:32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d v="2015-04-13T01:37:17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d v="2015-07-07T22:24:54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d v="2014-11-26T04:47:39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d v="2016-11-16T00:59:40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d v="2016-11-16T08:01:25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d v="2015-11-04T20:59:25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d v="2014-08-04T13:09:16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d v="2015-06-24T20:30:4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d v="2015-09-28T17:33:36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d v="2014-05-06T14:39:33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d v="2015-02-24T16:49:54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d v="2015-02-18T17:34:59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d v="2014-08-07T08:31:46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d v="2015-08-09T12:20:0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d v="2014-10-25T22:52:58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d v="2015-02-09T04:26:23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d v="2016-07-08T10:20:56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d v="2016-06-03T18:47:00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d v="2015-10-15T02:06:08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d v="2014-11-10T20:49:12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d v="2014-11-03T15:28:2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d v="2014-11-04T18:18:08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d v="2015-05-19T11:04:01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d v="2016-05-04T13:31:22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d v="2014-06-25T18:35:45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d v="2014-07-10T13:05:48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d v="2016-03-17T20:17:35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d v="2014-10-11T22:07:10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d v="2014-06-27T14:17:25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d v="2015-05-16T17:05:44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d v="2014-05-05T10:43:09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d v="2016-01-09T11:28:49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d v="2014-10-29T18:02:56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d v="2015-01-22T22:05:25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d v="2014-07-14T22:53:34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d v="2015-07-08T17:22:26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d v="2015-10-13T14:50:43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d v="2015-05-26T11:05:24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d v="2015-05-28T12:05:02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d v="2016-02-10T00:24:46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d v="2014-06-01T11:49:3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d v="2014-06-06T10:08:09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d v="2014-06-18T23:48:24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d v="2016-06-23T19:32:38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d v="2016-05-10T00:59:5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d v="2015-09-18T00:32:52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d v="2014-08-28T23:01:0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d v="2015-02-18T17:35:38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d v="2016-11-01T19:58:45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d v="2016-04-07T03:27:36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d v="2015-03-26T09:54:05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d v="2014-09-12T21:55:48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d v="2014-04-23T20:01:47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d v="2016-03-19T19:43:05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d v="2016-02-05T02:10:0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d v="2015-02-02T18:59:23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d v="2015-11-15T13:29:36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d v="2015-03-25T21:52:21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d v="2015-01-14T16:14:4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d v="2014-09-02T14:48:56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d v="2014-09-02T01:21:43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d v="2014-06-02T15:29:12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d v="2015-02-03T17:17:27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d v="2016-10-19T00:31:01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d v="2014-06-30T22:41:41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d v="2014-07-19T17:32:3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d v="2016-01-11T13:56:54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d v="2014-05-17T01:30:55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d v="2014-06-10T09:07:49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d v="2016-07-21T14:48:13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d v="2014-07-31T12:59:5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d v="2015-07-20T17:03:40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d v="2015-04-06T22:16:07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d v="2016-01-05T21:52:10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d v="2014-06-19T02:57:08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d v="2015-10-17T10:18: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d v="2015-04-30T20:11:1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d v="2014-08-10T12:35:46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d v="2016-05-31T06:59:46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d v="2015-09-25T12:43:56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d v="2015-01-12T19:58:45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d v="2016-02-02T21:20:1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d v="2014-11-17T02:51:29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d v="2016-06-11T01:15:38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d v="2015-02-01T16:54:31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d v="2015-03-25T17:22:07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d v="2014-06-30T15:20:26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d v="2016-06-14T23:29:16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d v="2014-07-01T16:45:59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d v="2016-09-13T18:00:27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d v="2014-07-01T04:56:07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d v="2015-01-12T16:57:3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d v="2015-01-07T04:51:43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d v="2016-04-20T11:31:00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d v="2014-08-01T12:39:12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d v="2016-09-30T15:11:19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d v="2015-06-24T21:33:48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d v="2016-08-30T22:03:05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d v="2016-07-24T03:07:17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d v="2015-07-15T15:01:12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d v="2016-02-20T00:27:30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d v="2015-02-18T16:07:12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d v="2016-08-23T18:22:09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d v="2016-03-29T15:24:05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d v="2016-06-08T00:31:42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d v="2014-07-21T19:41:30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d v="2014-10-16T04:05:31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d v="2015-02-27T20:01:36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d v="2016-06-20T12:02:11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d v="2014-10-06T21:08:2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d v="2014-10-09T06:43:10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d v="2015-05-04T17:40:43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d v="2015-02-18T22:00:22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d v="2014-05-22T20:31:20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d v="2015-06-16T07:37:07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d v="2014-12-16T05:56:28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d v="2014-06-06T18:31:06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d v="2014-06-03T16:03:01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d v="2016-05-16T18:14:59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d v="2016-01-03T16:38:00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d v="2015-05-02T21:00:01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d v="2015-05-25T22:34:12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d v="2015-03-24T18:26:00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d v="2014-04-24T15:15:31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d v="2016-03-14T19:15:24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d v="2015-04-27T05:59:44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d v="2015-09-21T00:13:17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d v="2014-07-28T20:47:16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d v="2016-11-15T05:09:35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d v="2014-10-03T18:18:29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d v="2016-08-02T20:19:2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d v="2016-05-21T17:48:24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d v="2016-03-30T03:48:24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d v="2015-05-08T00:52:05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d v="2016-02-19T22:03:58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d v="2015-08-17T18:19:55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d v="2016-03-01T20:08:44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d v="2016-06-24T11:28:48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d v="2015-10-20T17:58:11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d v="2014-05-01T22:27:2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d v="2014-07-09T17:37:20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d v="2016-05-01T22:08:5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d v="2016-04-17T17:30:53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d v="2014-11-07T20:37:46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d v="2014-06-12T14:54:06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d v="2014-10-15T20:58:15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d v="2015-02-22T12:53: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d v="2014-05-22T02:18:32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d v="2015-01-16T20:19:12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d v="2015-05-01T18:32:51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d v="2014-08-05T00:14:30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d v="2014-06-04T19:37:14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d v="2014-09-11T18:48:19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d v="2015-02-02T14:22:30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d v="2015-08-11T19:46:52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d v="2014-08-30T08:40:2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d v="2015-08-18T18:57:26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d v="2016-07-30T09:32:28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d v="2014-08-29T18:19:3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d v="2015-07-29T16:41:46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d v="2016-03-31T08:02:51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d v="2015-06-12T00:33:25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d v="2016-12-29T12:01:5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d v="2015-06-22T18:16:58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d v="2016-03-13T14:57:37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d v="2016-05-31T15:42:14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d v="2014-09-02T14:23:47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d v="2015-10-12T18:16:07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d v="2015-08-27T15:00:23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d v="2015-09-01T15:21:50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d v="2015-11-20T17:27:05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d v="2014-10-11T08:30:16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d v="2016-07-20T10:05:40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d v="2016-08-18T18:08:42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d v="2016-05-27T00:04:51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d v="2015-08-06T17:31:15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d v="2014-07-09T14:23: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d v="2015-05-26T18:07:39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d v="2015-02-05T19:57:37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d v="2015-03-12T19:22:39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d v="2015-03-10T15:51:24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d v="2016-04-20T01:53:21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d v="2016-02-11T22:36:54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d v="2015-08-07T09:27:53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d v="2016-04-02T21:26:38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d v="2014-04-24T12:22:50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d v="2014-05-29T14:05:24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d v="2015-07-11T00:41:2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d v="2015-01-12T01:12:39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d v="2016-10-18T10:36:34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d v="2014-06-18T15:35:24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d v="2014-04-01T06:38:31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d v="2015-05-15T19:36:1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d v="2015-07-09T02:18:28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d v="2015-04-21T21:21:06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d v="2015-07-18T16:19:38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d v="2016-03-04T18:17:07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d v="2016-07-04T16:07:36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d v="2015-08-20T14:57:29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d v="2014-12-01T17:50:08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d v="2014-12-24T12:11:2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d v="2015-05-11T19:27: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d v="2014-08-18T17:46:34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d v="2014-12-09T16:31:36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d v="2014-12-03T07:58:03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d v="2014-09-30T20:36:53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d v="2015-05-22T13:41:2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d v="2014-10-09T09:00:46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d v="2014-10-14T22:37:28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d v="2016-07-10T18:48:47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d v="2016-10-06T13:10:54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d v="2015-03-30T18:53:03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d v="2016-03-31T17:36:1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d v="2016-03-01T18:17:36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d v="2015-01-22T04:13:42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d v="2014-07-16T11:18:30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d v="2016-03-22T02:18:0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d v="2016-02-18T10:13:25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d v="2015-06-13T07:35:4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d v="2014-11-21T17:11:30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d v="2016-07-25T16:44:30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d v="2016-05-13T12:57:34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d v="2015-04-07T19:53:30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d v="2015-05-01T15:32:27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d v="2014-09-20T08:00:34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d v="2014-12-30T22:45:44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d v="2014-12-15T19:55:07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d v="2014-12-01T21:33:59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d v="2016-08-10T01:36:22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d v="2015-02-15T00:12:03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d v="2014-08-05T17:09:42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d v="2016-02-17T14:03:10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d v="2014-08-15T19:10:22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d v="2015-08-04T19:04:37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d v="2016-09-15T20:22:44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d v="2014-12-17T23:58:02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d v="2016-03-18T21:27:59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d v="2015-10-06T20:44:4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d v="2016-04-23T00:22:36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d v="2016-01-14T19:02:06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d v="2016-07-15T14:30:57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d v="2015-11-30T23:08:02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d v="2016-05-16T17:01:30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d v="2016-02-29T23:48:05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d v="2015-07-18T10:22:16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d v="2015-03-09T08:53:2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d v="2014-05-30T17:26:51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d v="2014-05-29T14:09:34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d v="2015-05-20T01:00:16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d v="2015-11-10T14:14:56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d v="2015-02-17T22:47:44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d v="2017-02-13T14:38:49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d v="2015-05-04T15:04:10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d v="2016-10-18T03:10:26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d v="2015-02-02T22:31:01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d v="2016-09-06T22:27:24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d v="2014-08-26T05:19:31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d v="2014-07-08T17:41:10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d v="2016-06-24T18:34:50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d v="2015-06-02T15:39:37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d v="2014-07-26T16:00:57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d v="2016-03-31T17:48:0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"/>
    <x v="1"/>
    <x v="40"/>
    <d v="2015-10-14T19:59:56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d v="2016-03-08T02:16:04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d v="2014-10-30T20:19:5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d v="2014-08-29T18:04:57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d v="2014-11-03T22:29:09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d v="2016-10-06T14:57:47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d v="2016-11-27T03:59: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d v="2016-03-21T21:11:16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"/>
    <x v="1"/>
    <x v="40"/>
    <d v="2015-08-10T16:40:29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d v="2014-12-02T16:48:55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d v="2015-02-18T16:08:52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d v="2016-08-08T16:15:06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d v="2015-04-10T18:45:3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"/>
    <x v="1"/>
    <x v="40"/>
    <d v="2014-09-17T15:02:59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d v="2015-10-20T19:35:27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"/>
    <x v="1"/>
    <x v="40"/>
    <d v="2015-10-08T03:27:19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d v="2016-02-09T05:48:07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d v="2016-10-22T23:17:18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d v="2015-05-16T10:06:42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d v="2016-08-16T17:58: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d v="2014-09-05T07:00:45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d v="2014-05-21T17:06:34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d v="2016-01-12T11:29:44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d v="2014-07-08T15:30:42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d v="2016-08-14T15:28:2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d v="2015-07-06T08:43:27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d v="2016-03-11T09:59:46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d v="2015-06-18T19:16:38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d v="2017-01-02T21:50:3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d v="2016-05-09T15:06:59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d v="2014-05-16T20:36:20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d v="2015-02-20T06:39:10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d v="2014-11-28T21:08:45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d v="2016-03-18T21:31:12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d v="2015-03-01T05:16:54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d v="2016-10-22T10:50:30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d v="2016-06-02T05:58:09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d v="2015-10-17T19:23:42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d v="2014-07-02T21:43:02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d v="2015-06-18T23:16:59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d v="2015-06-30T13:20:52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d v="2015-05-12T16:12:17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d v="2015-05-18T12:20:11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d v="2014-06-30T15:04:27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d v="2014-08-27T22:43:04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d v="2014-10-02T07:04:57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d v="2016-07-05T20:57:09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d v="2016-05-03T14:19:4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d v="2014-08-25T19:34:44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d v="2014-06-12T13:46:58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d v="2015-04-26T12:44:5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d v="2014-05-27T18:16:21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d v="2016-09-14T10:53:54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d v="2016-01-05T15:38:10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d v="2014-05-13T16:26:58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d v="2016-09-20T02:48:16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d v="2015-08-03T04:19:46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d v="2014-04-24T14:14:19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d v="2015-08-14T15:54:2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d v="2014-05-28T05:14:15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d v="2014-07-09T18:53:24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d v="2015-05-23T19:50:3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d v="2014-10-28T14:21:23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d v="2015-01-16T16:48:49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d v="2014-09-09T23:09:39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d v="2015-11-01T04:35:29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d v="2016-04-30T03:12:47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d v="2014-12-22T20:53:30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d v="2014-12-15T14:48:3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d v="2016-04-19T11:10:48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d v="2016-02-01T19:21:27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d v="2014-09-15T14:26:56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d v="2014-08-31T14:03:2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d v="2015-05-05T12:59:53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d v="2016-06-03T12:54:44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d v="2016-07-05T12:06:28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d v="2016-04-01T16:33:1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d v="2014-06-02T13:01:54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d v="2014-08-28T21:55:49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d v="2016-07-01T01:09:38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d v="2014-06-20T03:24:46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d v="2014-05-26T16:59:06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d v="2015-03-09T13:49:48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d v="2014-05-20T17:22:53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d v="2015-05-10T04:07:47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d v="2016-05-15T17:42:46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d v="2015-04-24T13:21:07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d v="2015-02-01T23:53:39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d v="2015-12-22T21:18:29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d v="2015-04-08T20:47:29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d v="2015-01-28T17:11:15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d v="2015-05-23T17:31:06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d v="2015-06-10T23:50:06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d v="2014-10-15T22:28:04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d v="2016-01-12T16:07:27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d v="2014-10-31T18:04:22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d v="2016-04-05T11:47:40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d v="2016-02-01T22:41:07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d v="2016-04-02T03:22:51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d v="2016-09-19T08:21:34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d v="2015-07-20T04:06:16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d v="2015-02-06T04:55:12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d v="2015-07-18T16:15:5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d v="2014-12-10T18:04:06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d v="2014-11-25T16:15:33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"/>
    <x v="1"/>
    <x v="6"/>
    <d v="2015-04-09T00:35:08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d v="2015-03-26T21:38:16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d v="2015-04-28T16:38:09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d v="2015-02-13T17:04:53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d v="2015-10-20T16:35:03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d v="2014-06-23T22:31:45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d v="2016-06-27T10:47:4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d v="2014-07-13T02:09:15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"/>
    <x v="1"/>
    <x v="6"/>
    <d v="2015-11-17T22:05:5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d v="2014-08-07T05:09:04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"/>
    <x v="1"/>
    <x v="6"/>
    <d v="2014-06-03T17:02:44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"/>
    <x v="1"/>
    <x v="6"/>
    <d v="2014-06-03T19:32:32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d v="2014-07-11T16:45:02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d v="2016-09-08T09:20:39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d v="2015-06-09T07:11:36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d v="2016-01-26T16:57:16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d v="2016-03-29T03:03:08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d v="2015-01-12T23:33:28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d v="2016-02-03T00:51:13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d v="2016-09-06T19:15:35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d v="2015-05-04T19:46:40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d v="2014-06-18T21:08:57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d v="2016-03-16T20:48:2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d v="2014-05-12T19:33:18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d v="2014-11-11T20:25:15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d v="2014-04-18T11:18: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d v="2015-06-27T02:35:53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d v="2014-04-10T12:36:26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d v="2015-06-18T11:12:17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d v="2015-07-08T19:31:29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d v="2015-03-02T18:00:26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d v="2016-05-09T20:13:52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d v="2014-06-30T18:38:02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d v="2014-05-29T04:00:45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d v="2015-02-15T00:28:1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d v="2014-05-13T17:28:10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d v="2016-03-16T14:21:1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d v="2015-05-14T22:20:1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d v="2016-05-03T20:34:12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d v="2016-11-08T14:48:26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d v="2016-10-13T00:07:27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d v="2015-03-24T19:00:55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d v="2015-03-12T22:37:23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d v="2014-06-24T08:49:38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d v="2014-09-05T02:40:21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d v="2014-12-16T19:39:40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d v="2016-02-25T17:39:00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d v="2015-06-11T05:16:25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d v="2014-08-14T21:11:25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d v="2016-06-25T20:41:37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d v="2016-02-20T03:22:00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d v="2016-06-10T23:32:12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d v="2016-06-27T15:19:29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d v="2016-04-27T00:54:35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d v="2015-06-12T12:50:06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d v="2015-11-25T16:41:59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d v="2015-05-14T19:10:18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"/>
    <x v="1"/>
    <x v="40"/>
    <d v="2016-10-23T16:00:23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"/>
    <x v="1"/>
    <x v="40"/>
    <d v="2014-05-07T16:36:32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d v="2015-06-15T10:43:4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d v="2014-11-25T22:32:09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d v="2015-05-08T13:55:5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d v="2015-07-16T10:28:10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d v="2016-11-15T00:42:3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d v="2015-03-21T21:09:25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d v="2014-07-11T17:20:4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d v="2016-02-10T22:20:43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d v="2014-12-09T17:41:23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d v="2014-12-02T16:13:36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"/>
    <x v="1"/>
    <x v="40"/>
    <d v="2015-09-22T03:01:46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d v="2016-02-03T23:19:28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"/>
    <x v="1"/>
    <x v="40"/>
    <d v="2016-06-06T00:13:4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d v="2014-07-29T21:17:20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d v="2014-06-09T06:13:01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d v="2015-03-27T21:48:59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d v="2015-02-24T10:53:39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d v="2014-06-10T12:38:27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d v="2015-02-19T20:22:38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d v="2016-04-27T15:02:53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d v="2015-04-15T18:01:48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d v="2016-05-07T06:37:01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d v="2015-02-23T21:41:52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d v="2015-07-22T06:14:17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d v="2014-06-17T16:33:4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d v="2015-10-07T16:43:36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d v="2015-02-10T20:13:02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d v="2015-06-29T05:01:44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d v="2015-06-05T15:38:37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d v="2015-12-03T04:20:07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d v="2015-11-21T20:06:57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d v="2015-06-15T21:50:44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d v="2016-07-20T15:01:4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d v="2015-05-27T01:40:14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d v="2015-04-07T10:09:54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d v="2015-01-30T22:16:41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d v="2014-11-01T12:39:47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d v="2016-08-11T20:46:11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d v="2016-05-13T17:46:51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d v="2014-10-15T20:22:25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d v="2016-01-06T02:45:35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d v="2014-11-20T20:56:12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d v="2015-05-19T10:41:07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d v="2016-03-31T22:36:48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d v="2016-07-02T22:14:12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d v="2015-05-28T18:22:38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d v="2015-04-22T17:03:29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d v="2015-05-31T03:25:24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d v="2016-03-03T16:50:29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d v="2014-05-21T18:51:27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d v="2014-04-11T11:50:5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d v="2014-05-07T01:44:24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d v="2014-05-07T14:48:5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d v="2015-09-01T15:02:54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d v="2014-09-03T05:19:02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d v="2015-06-04T05:23:11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d v="2015-09-18T19:36:29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d v="2015-05-12T18:24:44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d v="2014-12-02T02:59:03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d v="2015-06-17T10:32:59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d v="2015-03-02T04:34:36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d v="2014-07-28T20:09:38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d v="2015-04-09T21:14:18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d v="2015-02-24T23:17:51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d v="2015-02-06T17:50:03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d v="2014-07-09T17:41:30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d v="2015-05-04T10:20:44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d v="2014-05-30T21:26:47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d v="2014-07-13T15:51:5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d v="2014-10-02T14:09:37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d v="2016-08-29T06:15:56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"/>
    <x v="1"/>
    <x v="6"/>
    <d v="2015-09-06T15:11:45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d v="2015-10-18T21:24:1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d v="2014-07-21T15:38:18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d v="2016-02-02T22:43:41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d v="2016-05-19T19:32:19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d v="2014-08-14T15:50:05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d v="2015-02-12T17:23:12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d v="2014-06-03T04:07:58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d v="2017-01-28T18:44:10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"/>
    <x v="1"/>
    <x v="40"/>
    <d v="2015-06-25T03:29:56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"/>
    <x v="1"/>
    <x v="40"/>
    <d v="2015-09-08T16:42:1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"/>
    <x v="1"/>
    <x v="40"/>
    <d v="2015-01-03T00:23:4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"/>
    <x v="1"/>
    <x v="40"/>
    <d v="2016-09-02T08:19:2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d v="2016-01-03T14:58:48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d v="2016-11-08T16:15:52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d v="2015-05-30T19:39:06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"/>
    <x v="1"/>
    <x v="40"/>
    <d v="2014-12-26T20:39:56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d v="2014-06-25T19:33:4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d v="2017-01-21T00:26:39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"/>
    <x v="1"/>
    <x v="40"/>
    <d v="2016-01-04T23:36:10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"/>
    <x v="1"/>
    <x v="40"/>
    <d v="2014-08-03T14:27:49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"/>
    <x v="1"/>
    <x v="40"/>
    <d v="2015-03-02T18:59:52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"/>
    <x v="1"/>
    <x v="40"/>
    <d v="2016-04-09T22:49:51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"/>
    <x v="1"/>
    <x v="40"/>
    <d v="2014-11-11T05:28:22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d v="2015-03-16T20:35:29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d v="2017-01-27T13:05:5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d v="2014-12-04T00:07:10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d v="2015-06-16T18:12:24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d v="2015-02-21T03:10:44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"/>
    <x v="1"/>
    <x v="6"/>
    <d v="2014-08-16T15:39:17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d v="2014-05-20T15:47:20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d v="2016-11-05T23:00:12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d v="2015-01-28T06:00:18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d v="2014-06-03T04:36:18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d v="2014-12-09T20:58:0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d v="2015-07-08T11:34:30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d v="2014-07-23T18:36:01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d v="2015-05-12T02:13:11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d v="2015-11-09T19:49:59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d v="2016-10-20T11:14: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"/>
    <x v="1"/>
    <x v="6"/>
    <d v="2015-07-01T00:16:05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d v="2015-04-01T05:30:0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d v="2015-04-30T14:58:23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d v="2015-05-19T22:01:33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d v="2014-09-24T19:40:06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d v="2014-07-14T03:14:56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d v="2014-08-12T08:37:22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d v="2015-08-08T18:09:57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d v="2014-10-27T19:29:37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d v="2015-02-24T06:28:50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d v="2015-10-31T05:04:0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d v="2015-04-20T19:39:16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d v="2016-05-02T23:38:29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"/>
    <x v="1"/>
    <x v="6"/>
    <d v="2016-05-04T11:19:1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d v="2014-08-12T12:39:21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d v="2014-07-23T15:57:0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d v="2015-12-20T16:26:13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d v="2016-10-14T09:17:4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"/>
    <x v="1"/>
    <x v="6"/>
    <d v="2014-10-14T13:00:55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d v="2015-01-16T18:26:50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d v="2015-03-12T23:31:11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d v="2014-05-27T23:02:02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d v="2014-06-30T20:53:59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d v="2014-11-27T02:02:28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d v="2014-07-10T06:25:04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d v="2015-09-18T16:23:47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d v="2016-08-19T19:51:05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"/>
    <x v="1"/>
    <x v="6"/>
    <d v="2016-03-04T08:07:48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"/>
    <x v="1"/>
    <x v="6"/>
    <d v="2015-08-12T03:38:27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d v="2016-02-15T04:02:44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d v="2016-06-17T23:14:2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d v="2015-08-17T16:07:19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d v="2015-08-05T15:45:46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"/>
    <x v="1"/>
    <x v="6"/>
    <d v="2016-11-01T06:18:40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d v="2016-06-13T15:09:20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d v="2015-05-27T21:44:14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d v="2014-10-03T09:36:1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d v="2014-11-18T11:49:11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d v="2014-10-28T14:05:37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"/>
    <x v="1"/>
    <x v="6"/>
    <d v="2015-04-17T21:41:54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d v="2015-10-02T18:41:08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"/>
    <x v="1"/>
    <x v="6"/>
    <d v="2015-07-28T15:54:35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d v="2015-04-15T19:14:28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d v="2015-01-27T20:00:22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d v="2016-09-02T03:25:44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"/>
    <x v="1"/>
    <x v="6"/>
    <d v="2014-07-09T07:48:4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d v="2015-01-12T02:53:41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d v="2016-03-10T16:51:2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d v="2016-03-04T19:49:0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d v="2015-08-27T18:58:1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"/>
    <x v="1"/>
    <x v="6"/>
    <d v="2016-06-29T01:09:46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"/>
    <x v="1"/>
    <x v="6"/>
    <d v="2014-05-15T15:37:4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d v="2015-10-29T20:22:21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"/>
    <x v="1"/>
    <x v="6"/>
    <d v="2016-03-28T22:22:07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d v="2016-05-23T23:25:54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d v="2014-06-26T22:48:32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d v="2014-08-29T18:55:56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d v="2015-12-04T20:17:36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d v="2014-04-16T21:23:30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d v="2015-11-03T14:54:54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"/>
    <x v="1"/>
    <x v="6"/>
    <d v="2015-10-19T03:41:57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d v="2015-02-18T17:19:46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d v="2016-02-14T05:39:40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d v="2014-06-11T17:04:38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d v="2017-02-04T06:58:2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d v="2016-03-23T19:34:33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d v="2016-08-19T20:30:46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d v="2016-03-18T20:43:31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d v="2014-06-21T12:52:06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d v="2014-12-08T01:37:14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d v="2016-04-09T16:25:10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d v="2016-05-03T13:07:28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"/>
    <x v="1"/>
    <x v="6"/>
    <d v="2016-06-13T20:48:18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d v="2014-07-10T20:36:01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d v="2016-06-22T18:55:32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d v="2014-12-02T15:25:53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d v="2015-03-06T21:40:57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d v="2014-06-05T14:22:27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d v="2016-05-18T04:19:09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d v="2015-05-08T19:26:20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d v="2014-04-18T20:52:36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d v="2014-10-08T23:07:2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d v="2016-01-30T16:58:40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d v="2016-04-07T13:09:54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d v="2014-05-06T22:11:30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d v="2015-08-14T01:56:53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"/>
    <x v="1"/>
    <x v="6"/>
    <d v="2015-10-09T17:59:41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d v="2016-02-01T16:08:13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d v="2015-05-01T15:28:02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d v="2015-10-12T22:34:19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d v="2015-04-13T20:45:12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d v="2014-06-19T09:21:3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d v="2015-01-15T16:24:37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d v="2014-11-07T06:24:24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"/>
    <x v="1"/>
    <x v="6"/>
    <d v="2015-03-06T09:23:41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d v="2015-02-26T23:07:06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d v="2014-07-22T19:53:18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d v="2016-03-08T15:29:18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d v="2017-02-09T23:08:28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d v="2014-08-28T01:02:41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d v="2015-01-16T14:05:47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d v="2014-09-08T03:54:17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d v="2014-08-21T19:23: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d v="2016-01-22T18:33:07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d v="2014-07-28T18:33:01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d v="2015-06-22T23:08:27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d v="2014-07-31T16:49:20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d v="2014-10-09T18:29:26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d v="2014-12-29T13:04:38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"/>
    <x v="1"/>
    <x v="6"/>
    <d v="2015-04-02T13:04:09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d v="2015-01-17T07:13:4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"/>
    <x v="1"/>
    <x v="6"/>
    <d v="2016-02-19T05:54:29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d v="2015-06-19T18:44:23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d v="2014-08-18T20:56:40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d v="2014-08-05T16:07:54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d v="2016-09-07T21:51:4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d v="2016-02-17T16:13:16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d v="2015-02-22T04:34:59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d v="2014-08-27T21:52:38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d v="2014-12-17T14:01:07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"/>
    <x v="1"/>
    <x v="6"/>
    <d v="2016-02-08T23:59: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d v="2015-08-01T16:04:57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d v="2015-05-27T05:42:16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"/>
    <x v="1"/>
    <x v="6"/>
    <d v="2015-10-05T15:43:59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d v="2017-02-02T23:18:01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d v="2014-05-06T22:31:40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"/>
    <x v="1"/>
    <x v="6"/>
    <d v="2015-11-14T00:36:1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d v="2016-01-05T15:43:19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"/>
    <x v="1"/>
    <x v="6"/>
    <d v="2014-10-29T14:02:44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d v="2015-10-16T19:25:16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d v="2016-09-01T06:27:04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d v="2015-03-04T22:44:10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d v="2014-09-21T21:11:27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d v="2014-06-14T22:29:24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d v="2016-05-07T01:41:55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d v="2014-08-18T19:10:10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d v="2015-10-28T16:06:07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d v="2015-05-20T05:33:24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d v="2016-07-08T11:22:34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d v="2014-12-22T02:01:04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"/>
    <x v="1"/>
    <x v="6"/>
    <d v="2014-11-05T22:58:45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d v="2015-03-11T05:16:22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d v="2014-07-22T04:49:49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d v="2014-09-22T15:36:50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d v="2014-12-18T00:32:2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d v="2016-03-07T12:13:0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d v="2015-06-14T23:00:15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d v="2014-09-23T15:16:31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"/>
    <x v="1"/>
    <x v="6"/>
    <d v="2014-05-02T19:26:37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d v="2014-08-14T21:05:16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d v="2014-10-16T16:33:48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"/>
    <x v="1"/>
    <x v="6"/>
    <d v="2016-08-31T20:11:25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d v="2014-05-20T15:33:51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d v="2016-06-13T22:23:59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d v="2015-11-02T23:14:40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d v="2016-03-17T01:27:24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d v="2014-08-15T15:22:32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d v="2014-05-20T16:40:56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"/>
    <x v="1"/>
    <x v="6"/>
    <d v="2016-02-21T03:23:43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d v="2016-06-02T17:44:28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d v="2014-05-28T16:21:24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d v="2015-03-30T14:07:06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d v="2014-07-13T22:50:11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d v="2016-04-19T00:56:28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d v="2015-08-19T02:49:1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d v="2016-12-14T23:07:35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d v="2015-01-18T15:52:36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d v="2015-01-27T16:00:2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"/>
    <x v="1"/>
    <x v="6"/>
    <d v="2016-11-26T19:18:5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d v="2014-06-22T18:35:11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d v="2015-03-15T08:17:06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d v="2015-10-06T13:16:15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d v="2014-05-20T01:06:09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"/>
    <x v="1"/>
    <x v="6"/>
    <d v="2014-09-23T19:05:49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d v="2016-11-21T17:03:14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"/>
    <x v="1"/>
    <x v="6"/>
    <d v="2016-12-28T18:54:02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d v="2016-05-20T22:32:0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"/>
    <x v="1"/>
    <x v="6"/>
    <d v="2016-05-21T16:45:16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d v="2015-02-06T13:57:05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d v="2015-10-30T04:32:33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d v="2015-12-15T18:16:56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d v="2016-09-09T10:28:26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d v="2015-02-23T14:29:3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d v="2015-10-27T22:34:59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"/>
    <x v="1"/>
    <x v="6"/>
    <d v="2016-06-17T17:49:46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d v="2014-12-17T14:42:04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d v="2015-04-28T17:34:48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d v="2015-07-24T16:08:57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d v="2014-12-17T12:09:1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d v="2015-02-04T04:40:47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d v="2015-06-23T19:34:5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d v="2014-09-08T02:05:00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d v="2016-11-19T00:45:50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d v="2017-01-15T12:43:39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"/>
    <x v="1"/>
    <x v="6"/>
    <d v="2015-12-06T19:47:1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"/>
    <x v="1"/>
    <x v="6"/>
    <d v="2016-05-05T17:19:57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d v="2016-07-19T20:24:33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"/>
    <x v="1"/>
    <x v="6"/>
    <d v="2014-10-15T02:59:5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"/>
    <x v="1"/>
    <x v="6"/>
    <d v="2016-12-26T21:41:22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d v="2016-04-15T20:21:13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d v="2015-07-03T19:59:26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d v="2016-09-27T06:40:3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d v="2016-11-23T00:15:09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d v="2015-02-18T01:11: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d v="2014-09-01T22:00:01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d v="2017-02-01T00:45:37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"/>
    <x v="1"/>
    <x v="6"/>
    <d v="2015-10-30T12:56:44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d v="2016-05-22T15:02:31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d v="2015-01-25T03:15:4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d v="2016-01-31T22:43:06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d v="2015-12-20T13:45:2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03B0B-3F24-3642-8E95-FE29659EFA2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E051B-35BC-3D44-A2C8-EE4A76A0104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B0A0-F8A7-8D4D-928E-8BB83A4BB53A}">
  <dimension ref="A3:F14"/>
  <sheetViews>
    <sheetView workbookViewId="0">
      <selection activeCell="AA11" sqref="AA1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12.33203125" bestFit="1" customWidth="1"/>
    <col min="9" max="16" width="11" bestFit="1" customWidth="1"/>
    <col min="17" max="17" width="9.6640625" bestFit="1" customWidth="1"/>
    <col min="18" max="20" width="7" bestFit="1" customWidth="1"/>
    <col min="21" max="21" width="8.1640625" bestFit="1" customWidth="1"/>
    <col min="22" max="29" width="11" bestFit="1" customWidth="1"/>
    <col min="30" max="30" width="13" bestFit="1" customWidth="1"/>
    <col min="31" max="31" width="8" bestFit="1" customWidth="1"/>
    <col min="32" max="32" width="10.5" bestFit="1" customWidth="1"/>
    <col min="33" max="33" width="10" bestFit="1" customWidth="1"/>
  </cols>
  <sheetData>
    <row r="3" spans="1:6" x14ac:dyDescent="0.2">
      <c r="A3" s="15" t="s">
        <v>8365</v>
      </c>
      <c r="B3" s="15" t="s">
        <v>8362</v>
      </c>
    </row>
    <row r="4" spans="1:6" x14ac:dyDescent="0.2">
      <c r="A4" s="15" t="s">
        <v>8364</v>
      </c>
      <c r="B4" t="s">
        <v>8220</v>
      </c>
      <c r="C4" t="s">
        <v>8221</v>
      </c>
      <c r="D4" t="s">
        <v>8222</v>
      </c>
      <c r="E4" t="s">
        <v>8219</v>
      </c>
      <c r="F4" t="s">
        <v>8363</v>
      </c>
    </row>
    <row r="5" spans="1:6" x14ac:dyDescent="0.2">
      <c r="A5" s="16" t="s">
        <v>8310</v>
      </c>
      <c r="B5" s="17">
        <v>40</v>
      </c>
      <c r="C5" s="17">
        <v>180</v>
      </c>
      <c r="D5" s="17"/>
      <c r="E5" s="17">
        <v>300</v>
      </c>
      <c r="F5" s="17">
        <v>520</v>
      </c>
    </row>
    <row r="6" spans="1:6" x14ac:dyDescent="0.2">
      <c r="A6" s="16" t="s">
        <v>8336</v>
      </c>
      <c r="B6" s="17">
        <v>20</v>
      </c>
      <c r="C6" s="17">
        <v>140</v>
      </c>
      <c r="D6" s="17">
        <v>6</v>
      </c>
      <c r="E6" s="17">
        <v>34</v>
      </c>
      <c r="F6" s="17">
        <v>200</v>
      </c>
    </row>
    <row r="7" spans="1:6" x14ac:dyDescent="0.2">
      <c r="A7" s="16" t="s">
        <v>8333</v>
      </c>
      <c r="B7" s="17"/>
      <c r="C7" s="17">
        <v>140</v>
      </c>
      <c r="D7" s="17"/>
      <c r="E7" s="17">
        <v>80</v>
      </c>
      <c r="F7" s="17">
        <v>220</v>
      </c>
    </row>
    <row r="8" spans="1:6" x14ac:dyDescent="0.2">
      <c r="A8" s="16" t="s">
        <v>8331</v>
      </c>
      <c r="B8" s="17">
        <v>24</v>
      </c>
      <c r="C8" s="17"/>
      <c r="D8" s="17"/>
      <c r="E8" s="17"/>
      <c r="F8" s="17">
        <v>24</v>
      </c>
    </row>
    <row r="9" spans="1:6" x14ac:dyDescent="0.2">
      <c r="A9" s="16" t="s">
        <v>8325</v>
      </c>
      <c r="B9" s="17">
        <v>20</v>
      </c>
      <c r="C9" s="17">
        <v>120</v>
      </c>
      <c r="D9" s="17">
        <v>20</v>
      </c>
      <c r="E9" s="17">
        <v>540</v>
      </c>
      <c r="F9" s="17">
        <v>700</v>
      </c>
    </row>
    <row r="10" spans="1:6" x14ac:dyDescent="0.2">
      <c r="A10" s="16" t="s">
        <v>8338</v>
      </c>
      <c r="B10" s="17"/>
      <c r="C10" s="17">
        <v>117</v>
      </c>
      <c r="D10" s="17"/>
      <c r="E10" s="17">
        <v>103</v>
      </c>
      <c r="F10" s="17">
        <v>220</v>
      </c>
    </row>
    <row r="11" spans="1:6" x14ac:dyDescent="0.2">
      <c r="A11" s="16" t="s">
        <v>8322</v>
      </c>
      <c r="B11" s="17">
        <v>30</v>
      </c>
      <c r="C11" s="17">
        <v>127</v>
      </c>
      <c r="D11" s="17"/>
      <c r="E11" s="17">
        <v>80</v>
      </c>
      <c r="F11" s="17">
        <v>237</v>
      </c>
    </row>
    <row r="12" spans="1:6" x14ac:dyDescent="0.2">
      <c r="A12" s="16" t="s">
        <v>8319</v>
      </c>
      <c r="B12" s="17">
        <v>178</v>
      </c>
      <c r="C12" s="17">
        <v>213</v>
      </c>
      <c r="D12" s="17"/>
      <c r="E12" s="17">
        <v>209</v>
      </c>
      <c r="F12" s="17">
        <v>600</v>
      </c>
    </row>
    <row r="13" spans="1:6" x14ac:dyDescent="0.2">
      <c r="A13" s="16" t="s">
        <v>8317</v>
      </c>
      <c r="B13" s="17">
        <v>37</v>
      </c>
      <c r="C13" s="17">
        <v>493</v>
      </c>
      <c r="D13" s="17">
        <v>24</v>
      </c>
      <c r="E13" s="17">
        <v>839</v>
      </c>
      <c r="F13" s="17">
        <v>1393</v>
      </c>
    </row>
    <row r="14" spans="1:6" x14ac:dyDescent="0.2">
      <c r="A14" s="16" t="s">
        <v>8363</v>
      </c>
      <c r="B14" s="17">
        <v>349</v>
      </c>
      <c r="C14" s="17">
        <v>1530</v>
      </c>
      <c r="D14" s="17">
        <v>50</v>
      </c>
      <c r="E14" s="17">
        <v>2185</v>
      </c>
      <c r="F14" s="1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0908-FF13-8A42-97B0-6A978B7EFFA8}">
  <dimension ref="A1:F47"/>
  <sheetViews>
    <sheetView topLeftCell="A6" workbookViewId="0">
      <selection activeCell="D4" sqref="D4:K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15" t="s">
        <v>8223</v>
      </c>
      <c r="B1" t="s">
        <v>8366</v>
      </c>
    </row>
    <row r="2" spans="1:6" x14ac:dyDescent="0.2">
      <c r="A2" s="15" t="s">
        <v>8367</v>
      </c>
      <c r="B2" t="s">
        <v>8366</v>
      </c>
    </row>
    <row r="4" spans="1:6" x14ac:dyDescent="0.2">
      <c r="A4" s="15" t="s">
        <v>8365</v>
      </c>
      <c r="B4" s="15" t="s">
        <v>8362</v>
      </c>
    </row>
    <row r="5" spans="1:6" x14ac:dyDescent="0.2">
      <c r="A5" s="15" t="s">
        <v>8364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16" t="s">
        <v>8316</v>
      </c>
      <c r="B6" s="17"/>
      <c r="C6" s="17">
        <v>100</v>
      </c>
      <c r="D6" s="17"/>
      <c r="E6" s="17"/>
      <c r="F6" s="17">
        <v>100</v>
      </c>
    </row>
    <row r="7" spans="1:6" x14ac:dyDescent="0.2">
      <c r="A7" s="16" t="s">
        <v>8344</v>
      </c>
      <c r="B7" s="17">
        <v>20</v>
      </c>
      <c r="C7" s="17"/>
      <c r="D7" s="17"/>
      <c r="E7" s="17"/>
      <c r="F7" s="17">
        <v>20</v>
      </c>
    </row>
    <row r="8" spans="1:6" x14ac:dyDescent="0.2">
      <c r="A8" s="16" t="s">
        <v>8332</v>
      </c>
      <c r="B8" s="17">
        <v>24</v>
      </c>
      <c r="C8" s="17"/>
      <c r="D8" s="17"/>
      <c r="E8" s="17"/>
      <c r="F8" s="17">
        <v>24</v>
      </c>
    </row>
    <row r="9" spans="1:6" x14ac:dyDescent="0.2">
      <c r="A9" s="16" t="s">
        <v>8358</v>
      </c>
      <c r="B9" s="17"/>
      <c r="C9" s="17">
        <v>40</v>
      </c>
      <c r="D9" s="17"/>
      <c r="E9" s="17"/>
      <c r="F9" s="17">
        <v>40</v>
      </c>
    </row>
    <row r="10" spans="1:6" x14ac:dyDescent="0.2">
      <c r="A10" s="16" t="s">
        <v>8354</v>
      </c>
      <c r="B10" s="17"/>
      <c r="C10" s="17"/>
      <c r="D10" s="17"/>
      <c r="E10" s="17">
        <v>40</v>
      </c>
      <c r="F10" s="17">
        <v>40</v>
      </c>
    </row>
    <row r="11" spans="1:6" x14ac:dyDescent="0.2">
      <c r="A11" s="16" t="s">
        <v>8315</v>
      </c>
      <c r="B11" s="17"/>
      <c r="C11" s="17"/>
      <c r="D11" s="17"/>
      <c r="E11" s="17">
        <v>180</v>
      </c>
      <c r="F11" s="17">
        <v>180</v>
      </c>
    </row>
    <row r="12" spans="1:6" x14ac:dyDescent="0.2">
      <c r="A12" s="16" t="s">
        <v>8314</v>
      </c>
      <c r="B12" s="17"/>
      <c r="C12" s="17">
        <v>80</v>
      </c>
      <c r="D12" s="17"/>
      <c r="E12" s="17"/>
      <c r="F12" s="17">
        <v>80</v>
      </c>
    </row>
    <row r="13" spans="1:6" x14ac:dyDescent="0.2">
      <c r="A13" s="16" t="s">
        <v>8330</v>
      </c>
      <c r="B13" s="17"/>
      <c r="C13" s="17"/>
      <c r="D13" s="17"/>
      <c r="E13" s="17">
        <v>40</v>
      </c>
      <c r="F13" s="17">
        <v>40</v>
      </c>
    </row>
    <row r="14" spans="1:6" x14ac:dyDescent="0.2">
      <c r="A14" s="16" t="s">
        <v>8347</v>
      </c>
      <c r="B14" s="17"/>
      <c r="C14" s="17">
        <v>40</v>
      </c>
      <c r="D14" s="17">
        <v>20</v>
      </c>
      <c r="E14" s="17"/>
      <c r="F14" s="17">
        <v>60</v>
      </c>
    </row>
    <row r="15" spans="1:6" x14ac:dyDescent="0.2">
      <c r="A15" s="16" t="s">
        <v>8324</v>
      </c>
      <c r="B15" s="17"/>
      <c r="C15" s="17">
        <v>40</v>
      </c>
      <c r="D15" s="17"/>
      <c r="E15" s="17"/>
      <c r="F15" s="17">
        <v>40</v>
      </c>
    </row>
    <row r="16" spans="1:6" x14ac:dyDescent="0.2">
      <c r="A16" s="16" t="s">
        <v>8337</v>
      </c>
      <c r="B16" s="17">
        <v>20</v>
      </c>
      <c r="C16" s="17">
        <v>120</v>
      </c>
      <c r="D16" s="17"/>
      <c r="E16" s="17"/>
      <c r="F16" s="17">
        <v>140</v>
      </c>
    </row>
    <row r="17" spans="1:6" x14ac:dyDescent="0.2">
      <c r="A17" s="16" t="s">
        <v>8348</v>
      </c>
      <c r="B17" s="17"/>
      <c r="C17" s="17">
        <v>20</v>
      </c>
      <c r="D17" s="17"/>
      <c r="E17" s="17"/>
      <c r="F17" s="17">
        <v>20</v>
      </c>
    </row>
    <row r="18" spans="1:6" x14ac:dyDescent="0.2">
      <c r="A18" s="16" t="s">
        <v>8349</v>
      </c>
      <c r="B18" s="17"/>
      <c r="C18" s="17"/>
      <c r="D18" s="17"/>
      <c r="E18" s="17">
        <v>140</v>
      </c>
      <c r="F18" s="17">
        <v>140</v>
      </c>
    </row>
    <row r="19" spans="1:6" x14ac:dyDescent="0.2">
      <c r="A19" s="16" t="s">
        <v>8329</v>
      </c>
      <c r="B19" s="17"/>
      <c r="C19" s="17">
        <v>20</v>
      </c>
      <c r="D19" s="17"/>
      <c r="E19" s="17">
        <v>140</v>
      </c>
      <c r="F19" s="17">
        <v>160</v>
      </c>
    </row>
    <row r="20" spans="1:6" x14ac:dyDescent="0.2">
      <c r="A20" s="16" t="s">
        <v>8328</v>
      </c>
      <c r="B20" s="17"/>
      <c r="C20" s="17">
        <v>60</v>
      </c>
      <c r="D20" s="17"/>
      <c r="E20" s="17"/>
      <c r="F20" s="17">
        <v>60</v>
      </c>
    </row>
    <row r="21" spans="1:6" x14ac:dyDescent="0.2">
      <c r="A21" s="16" t="s">
        <v>8356</v>
      </c>
      <c r="B21" s="17"/>
      <c r="C21" s="17">
        <v>11</v>
      </c>
      <c r="D21" s="17"/>
      <c r="E21" s="17">
        <v>9</v>
      </c>
      <c r="F21" s="17">
        <v>20</v>
      </c>
    </row>
    <row r="22" spans="1:6" x14ac:dyDescent="0.2">
      <c r="A22" s="16" t="s">
        <v>8327</v>
      </c>
      <c r="B22" s="17"/>
      <c r="C22" s="17"/>
      <c r="D22" s="17"/>
      <c r="E22" s="17">
        <v>20</v>
      </c>
      <c r="F22" s="17">
        <v>20</v>
      </c>
    </row>
    <row r="23" spans="1:6" x14ac:dyDescent="0.2">
      <c r="A23" s="16" t="s">
        <v>8335</v>
      </c>
      <c r="B23" s="17"/>
      <c r="C23" s="17">
        <v>40</v>
      </c>
      <c r="D23" s="17"/>
      <c r="E23" s="17"/>
      <c r="F23" s="17">
        <v>40</v>
      </c>
    </row>
    <row r="24" spans="1:6" x14ac:dyDescent="0.2">
      <c r="A24" s="16" t="s">
        <v>8359</v>
      </c>
      <c r="B24" s="17">
        <v>20</v>
      </c>
      <c r="C24" s="17">
        <v>60</v>
      </c>
      <c r="D24" s="17"/>
      <c r="E24" s="17">
        <v>60</v>
      </c>
      <c r="F24" s="17">
        <v>140</v>
      </c>
    </row>
    <row r="25" spans="1:6" x14ac:dyDescent="0.2">
      <c r="A25" s="16" t="s">
        <v>8343</v>
      </c>
      <c r="B25" s="17"/>
      <c r="C25" s="17">
        <v>20</v>
      </c>
      <c r="D25" s="17"/>
      <c r="E25" s="17"/>
      <c r="F25" s="17">
        <v>20</v>
      </c>
    </row>
    <row r="26" spans="1:6" x14ac:dyDescent="0.2">
      <c r="A26" s="16" t="s">
        <v>8323</v>
      </c>
      <c r="B26" s="17"/>
      <c r="C26" s="17"/>
      <c r="D26" s="17"/>
      <c r="E26" s="17">
        <v>60</v>
      </c>
      <c r="F26" s="17">
        <v>60</v>
      </c>
    </row>
    <row r="27" spans="1:6" x14ac:dyDescent="0.2">
      <c r="A27" s="16" t="s">
        <v>8350</v>
      </c>
      <c r="B27" s="17"/>
      <c r="C27" s="17">
        <v>20</v>
      </c>
      <c r="D27" s="17"/>
      <c r="E27" s="17"/>
      <c r="F27" s="17">
        <v>20</v>
      </c>
    </row>
    <row r="28" spans="1:6" x14ac:dyDescent="0.2">
      <c r="A28" s="16" t="s">
        <v>8339</v>
      </c>
      <c r="B28" s="17"/>
      <c r="C28" s="17">
        <v>57</v>
      </c>
      <c r="D28" s="17"/>
      <c r="E28" s="17">
        <v>103</v>
      </c>
      <c r="F28" s="17">
        <v>160</v>
      </c>
    </row>
    <row r="29" spans="1:6" x14ac:dyDescent="0.2">
      <c r="A29" s="16" t="s">
        <v>8345</v>
      </c>
      <c r="B29" s="17"/>
      <c r="C29" s="17">
        <v>20</v>
      </c>
      <c r="D29" s="17"/>
      <c r="E29" s="17"/>
      <c r="F29" s="17">
        <v>20</v>
      </c>
    </row>
    <row r="30" spans="1:6" x14ac:dyDescent="0.2">
      <c r="A30" s="16" t="s">
        <v>8318</v>
      </c>
      <c r="B30" s="17"/>
      <c r="C30" s="17">
        <v>353</v>
      </c>
      <c r="D30" s="17">
        <v>19</v>
      </c>
      <c r="E30" s="17">
        <v>694</v>
      </c>
      <c r="F30" s="17">
        <v>1066</v>
      </c>
    </row>
    <row r="31" spans="1:6" x14ac:dyDescent="0.2">
      <c r="A31" s="16" t="s">
        <v>8346</v>
      </c>
      <c r="B31" s="17"/>
      <c r="C31" s="17"/>
      <c r="D31" s="17"/>
      <c r="E31" s="17">
        <v>40</v>
      </c>
      <c r="F31" s="17">
        <v>40</v>
      </c>
    </row>
    <row r="32" spans="1:6" x14ac:dyDescent="0.2">
      <c r="A32" s="16" t="s">
        <v>8342</v>
      </c>
      <c r="B32" s="17"/>
      <c r="C32" s="17"/>
      <c r="D32" s="17"/>
      <c r="E32" s="17">
        <v>20</v>
      </c>
      <c r="F32" s="17">
        <v>20</v>
      </c>
    </row>
    <row r="33" spans="1:6" x14ac:dyDescent="0.2">
      <c r="A33" s="16" t="s">
        <v>8353</v>
      </c>
      <c r="B33" s="17"/>
      <c r="C33" s="17">
        <v>20</v>
      </c>
      <c r="D33" s="17"/>
      <c r="E33" s="17"/>
      <c r="F33" s="17">
        <v>20</v>
      </c>
    </row>
    <row r="34" spans="1:6" x14ac:dyDescent="0.2">
      <c r="A34" s="16" t="s">
        <v>8326</v>
      </c>
      <c r="B34" s="17"/>
      <c r="C34" s="17"/>
      <c r="D34" s="17"/>
      <c r="E34" s="17">
        <v>260</v>
      </c>
      <c r="F34" s="17">
        <v>260</v>
      </c>
    </row>
    <row r="35" spans="1:6" x14ac:dyDescent="0.2">
      <c r="A35" s="16" t="s">
        <v>8313</v>
      </c>
      <c r="B35" s="17">
        <v>40</v>
      </c>
      <c r="C35" s="17"/>
      <c r="D35" s="17"/>
      <c r="E35" s="17"/>
      <c r="F35" s="17">
        <v>40</v>
      </c>
    </row>
    <row r="36" spans="1:6" x14ac:dyDescent="0.2">
      <c r="A36" s="16" t="s">
        <v>8312</v>
      </c>
      <c r="B36" s="17"/>
      <c r="C36" s="17"/>
      <c r="D36" s="17"/>
      <c r="E36" s="17">
        <v>60</v>
      </c>
      <c r="F36" s="17">
        <v>60</v>
      </c>
    </row>
    <row r="37" spans="1:6" x14ac:dyDescent="0.2">
      <c r="A37" s="16" t="s">
        <v>8352</v>
      </c>
      <c r="B37" s="17"/>
      <c r="C37" s="17"/>
      <c r="D37" s="17">
        <v>6</v>
      </c>
      <c r="E37" s="17">
        <v>34</v>
      </c>
      <c r="F37" s="17">
        <v>40</v>
      </c>
    </row>
    <row r="38" spans="1:6" x14ac:dyDescent="0.2">
      <c r="A38" s="16" t="s">
        <v>8355</v>
      </c>
      <c r="B38" s="17">
        <v>18</v>
      </c>
      <c r="C38" s="17">
        <v>2</v>
      </c>
      <c r="D38" s="17"/>
      <c r="E38" s="17">
        <v>40</v>
      </c>
      <c r="F38" s="17">
        <v>60</v>
      </c>
    </row>
    <row r="39" spans="1:6" x14ac:dyDescent="0.2">
      <c r="A39" s="16" t="s">
        <v>8357</v>
      </c>
      <c r="B39" s="17">
        <v>17</v>
      </c>
      <c r="C39" s="17">
        <v>80</v>
      </c>
      <c r="D39" s="17">
        <v>5</v>
      </c>
      <c r="E39" s="17">
        <v>85</v>
      </c>
      <c r="F39" s="17">
        <v>187</v>
      </c>
    </row>
    <row r="40" spans="1:6" x14ac:dyDescent="0.2">
      <c r="A40" s="16" t="s">
        <v>8351</v>
      </c>
      <c r="B40" s="17"/>
      <c r="C40" s="17"/>
      <c r="D40" s="17"/>
      <c r="E40" s="17">
        <v>80</v>
      </c>
      <c r="F40" s="17">
        <v>80</v>
      </c>
    </row>
    <row r="41" spans="1:6" x14ac:dyDescent="0.2">
      <c r="A41" s="16" t="s">
        <v>8311</v>
      </c>
      <c r="B41" s="17"/>
      <c r="C41" s="17"/>
      <c r="D41" s="17"/>
      <c r="E41" s="17">
        <v>60</v>
      </c>
      <c r="F41" s="17">
        <v>60</v>
      </c>
    </row>
    <row r="42" spans="1:6" x14ac:dyDescent="0.2">
      <c r="A42" s="16" t="s">
        <v>8341</v>
      </c>
      <c r="B42" s="17">
        <v>10</v>
      </c>
      <c r="C42" s="17">
        <v>47</v>
      </c>
      <c r="D42" s="17"/>
      <c r="E42" s="17"/>
      <c r="F42" s="17">
        <v>57</v>
      </c>
    </row>
    <row r="43" spans="1:6" x14ac:dyDescent="0.2">
      <c r="A43" s="16" t="s">
        <v>8334</v>
      </c>
      <c r="B43" s="17"/>
      <c r="C43" s="17">
        <v>100</v>
      </c>
      <c r="D43" s="17"/>
      <c r="E43" s="17"/>
      <c r="F43" s="17">
        <v>100</v>
      </c>
    </row>
    <row r="44" spans="1:6" x14ac:dyDescent="0.2">
      <c r="A44" s="16" t="s">
        <v>8321</v>
      </c>
      <c r="B44" s="17">
        <v>60</v>
      </c>
      <c r="C44" s="17">
        <v>120</v>
      </c>
      <c r="D44" s="17"/>
      <c r="E44" s="17">
        <v>20</v>
      </c>
      <c r="F44" s="17">
        <v>200</v>
      </c>
    </row>
    <row r="45" spans="1:6" x14ac:dyDescent="0.2">
      <c r="A45" s="16" t="s">
        <v>8320</v>
      </c>
      <c r="B45" s="17">
        <v>100</v>
      </c>
      <c r="C45" s="17">
        <v>60</v>
      </c>
      <c r="D45" s="17"/>
      <c r="E45" s="17"/>
      <c r="F45" s="17">
        <v>160</v>
      </c>
    </row>
    <row r="46" spans="1:6" x14ac:dyDescent="0.2">
      <c r="A46" s="16" t="s">
        <v>8340</v>
      </c>
      <c r="B46" s="17">
        <v>20</v>
      </c>
      <c r="C46" s="17"/>
      <c r="D46" s="17"/>
      <c r="E46" s="17"/>
      <c r="F46" s="17">
        <v>20</v>
      </c>
    </row>
    <row r="47" spans="1:6" x14ac:dyDescent="0.2">
      <c r="A47" s="16" t="s">
        <v>8363</v>
      </c>
      <c r="B47" s="17">
        <v>349</v>
      </c>
      <c r="C47" s="17">
        <v>1530</v>
      </c>
      <c r="D47" s="17">
        <v>50</v>
      </c>
      <c r="E47" s="17">
        <v>2185</v>
      </c>
      <c r="F47" s="1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Normal="100" workbookViewId="0">
      <selection activeCell="X5" sqref="X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6.5" style="7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style="5" customWidth="1"/>
    <col min="16" max="16" width="16" customWidth="1"/>
    <col min="17" max="17" width="45.6640625" style="11" customWidth="1"/>
    <col min="18" max="18" width="28.1640625" style="11" customWidth="1"/>
    <col min="19" max="19" width="21.6640625" customWidth="1"/>
    <col min="20" max="20" width="22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1" t="s">
        <v>8307</v>
      </c>
      <c r="Q1" s="10" t="s">
        <v>8308</v>
      </c>
      <c r="R1" s="10" t="s">
        <v>8309</v>
      </c>
      <c r="S1" s="13" t="s">
        <v>8360</v>
      </c>
      <c r="T1" s="13" t="s">
        <v>8361</v>
      </c>
    </row>
    <row r="2" spans="1:20" ht="48" x14ac:dyDescent="0.2">
      <c r="A2">
        <v>0</v>
      </c>
      <c r="B2" s="3" t="s">
        <v>2</v>
      </c>
      <c r="C2" s="3" t="s">
        <v>4111</v>
      </c>
      <c r="D2" s="7">
        <v>8500</v>
      </c>
      <c r="E2" s="7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4">
        <f>($E2/D2)*100</f>
        <v>136.85882352941178</v>
      </c>
      <c r="P2" s="9">
        <f>IF(E2,E2/ L2,"")</f>
        <v>63.917582417582416</v>
      </c>
      <c r="Q2" s="11" t="str">
        <f>LEFT(N2, SEARCH("/",N2,1)-1)</f>
        <v>film &amp; video</v>
      </c>
      <c r="R2" s="11" t="str">
        <f>RIGHT(N2,LEN(N2)-SEARCH("/",N2))</f>
        <v>television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7">
        <v>10275</v>
      </c>
      <c r="E3" s="7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4">
        <f t="shared" ref="O3:O66" si="0">($E3/D3)*100</f>
        <v>142.60827250608273</v>
      </c>
      <c r="P3" s="9">
        <f t="shared" ref="P3:P66" si="1">IF(E3,E3/ L3,"")</f>
        <v>185.48101265822785</v>
      </c>
      <c r="Q3" s="11" t="str">
        <f t="shared" ref="Q3:Q66" si="2">LEFT(N3, SEARCH("/",N3,1)-1)</f>
        <v>film &amp; video</v>
      </c>
      <c r="R3" s="11" t="str">
        <f t="shared" ref="R3:R66" si="3">RIGHT(N3,LEN(N3)-SEARCH("/",N3))</f>
        <v>television</v>
      </c>
      <c r="S3" s="12">
        <f>(((J3/60)/60)/24)+DATE(1970,1,1)</f>
        <v>42766.600497685184</v>
      </c>
      <c r="T3" s="12">
        <f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7">
        <v>500</v>
      </c>
      <c r="E4" s="7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4">
        <f t="shared" si="0"/>
        <v>105</v>
      </c>
      <c r="P4" s="9">
        <f t="shared" si="1"/>
        <v>15</v>
      </c>
      <c r="Q4" s="11" t="str">
        <f t="shared" si="2"/>
        <v>film &amp; video</v>
      </c>
      <c r="R4" s="11" t="str">
        <f t="shared" si="3"/>
        <v>television</v>
      </c>
      <c r="S4" s="12">
        <f t="shared" ref="S4:S67" si="4">(((J4/60)/60)/24)+DATE(1970,1,1)</f>
        <v>42405.702349537038</v>
      </c>
      <c r="T4" s="12">
        <f t="shared" ref="T4:T67" si="5">(((I4/60)/60)/24)+DATE(1970,1,1)</f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7">
        <v>10000</v>
      </c>
      <c r="E5" s="7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4">
        <f t="shared" si="0"/>
        <v>103.89999999999999</v>
      </c>
      <c r="P5" s="9">
        <f t="shared" si="1"/>
        <v>69.266666666666666</v>
      </c>
      <c r="Q5" s="11" t="str">
        <f t="shared" si="2"/>
        <v>film &amp; video</v>
      </c>
      <c r="R5" s="11" t="str">
        <f t="shared" si="3"/>
        <v>television</v>
      </c>
      <c r="S5" s="12">
        <f t="shared" si="4"/>
        <v>41828.515127314815</v>
      </c>
      <c r="T5" s="12">
        <f t="shared" si="5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7">
        <v>44000</v>
      </c>
      <c r="E6" s="7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4">
        <f t="shared" si="0"/>
        <v>122.99154545454545</v>
      </c>
      <c r="P6" s="9">
        <f t="shared" si="1"/>
        <v>190.55028169014085</v>
      </c>
      <c r="Q6" s="11" t="str">
        <f t="shared" si="2"/>
        <v>film &amp; video</v>
      </c>
      <c r="R6" s="11" t="str">
        <f t="shared" si="3"/>
        <v>television</v>
      </c>
      <c r="S6" s="12">
        <f t="shared" si="4"/>
        <v>42327.834247685183</v>
      </c>
      <c r="T6" s="12">
        <f t="shared" si="5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7">
        <v>3999</v>
      </c>
      <c r="E7" s="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4">
        <f t="shared" si="0"/>
        <v>109.77744436109028</v>
      </c>
      <c r="P7" s="9">
        <f t="shared" si="1"/>
        <v>93.40425531914893</v>
      </c>
      <c r="Q7" s="11" t="str">
        <f t="shared" si="2"/>
        <v>film &amp; video</v>
      </c>
      <c r="R7" s="11" t="str">
        <f t="shared" si="3"/>
        <v>television</v>
      </c>
      <c r="S7" s="12">
        <f t="shared" si="4"/>
        <v>42563.932951388888</v>
      </c>
      <c r="T7" s="12">
        <f t="shared" si="5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7">
        <v>8000</v>
      </c>
      <c r="E8" s="7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4">
        <f t="shared" si="0"/>
        <v>106.4875</v>
      </c>
      <c r="P8" s="9">
        <f t="shared" si="1"/>
        <v>146.87931034482759</v>
      </c>
      <c r="Q8" s="11" t="str">
        <f t="shared" si="2"/>
        <v>film &amp; video</v>
      </c>
      <c r="R8" s="11" t="str">
        <f t="shared" si="3"/>
        <v>television</v>
      </c>
      <c r="S8" s="12">
        <f t="shared" si="4"/>
        <v>41794.072337962964</v>
      </c>
      <c r="T8" s="12">
        <f t="shared" si="5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7">
        <v>9000</v>
      </c>
      <c r="E9" s="7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4">
        <f t="shared" si="0"/>
        <v>101.22222222222221</v>
      </c>
      <c r="P9" s="9">
        <f t="shared" si="1"/>
        <v>159.82456140350877</v>
      </c>
      <c r="Q9" s="11" t="str">
        <f t="shared" si="2"/>
        <v>film &amp; video</v>
      </c>
      <c r="R9" s="11" t="str">
        <f t="shared" si="3"/>
        <v>television</v>
      </c>
      <c r="S9" s="12">
        <f t="shared" si="4"/>
        <v>42516.047071759262</v>
      </c>
      <c r="T9" s="12">
        <f t="shared" si="5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7">
        <v>3500</v>
      </c>
      <c r="E10" s="7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4">
        <f t="shared" si="0"/>
        <v>100.04342857142856</v>
      </c>
      <c r="P10" s="9">
        <f t="shared" si="1"/>
        <v>291.79333333333335</v>
      </c>
      <c r="Q10" s="11" t="str">
        <f t="shared" si="2"/>
        <v>film &amp; video</v>
      </c>
      <c r="R10" s="11" t="str">
        <f t="shared" si="3"/>
        <v>television</v>
      </c>
      <c r="S10" s="12">
        <f t="shared" si="4"/>
        <v>42468.94458333333</v>
      </c>
      <c r="T10" s="12">
        <f t="shared" si="5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7">
        <v>500</v>
      </c>
      <c r="E11" s="7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4">
        <f t="shared" si="0"/>
        <v>125.998</v>
      </c>
      <c r="P11" s="9">
        <f t="shared" si="1"/>
        <v>31.499500000000001</v>
      </c>
      <c r="Q11" s="11" t="str">
        <f t="shared" si="2"/>
        <v>film &amp; video</v>
      </c>
      <c r="R11" s="11" t="str">
        <f t="shared" si="3"/>
        <v>television</v>
      </c>
      <c r="S11" s="12">
        <f t="shared" si="4"/>
        <v>42447.103518518517</v>
      </c>
      <c r="T11" s="12">
        <f t="shared" si="5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7">
        <v>3000</v>
      </c>
      <c r="E12" s="7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4">
        <f t="shared" si="0"/>
        <v>100.49999999999999</v>
      </c>
      <c r="P12" s="9">
        <f t="shared" si="1"/>
        <v>158.68421052631578</v>
      </c>
      <c r="Q12" s="11" t="str">
        <f t="shared" si="2"/>
        <v>film &amp; video</v>
      </c>
      <c r="R12" s="11" t="str">
        <f t="shared" si="3"/>
        <v>television</v>
      </c>
      <c r="S12" s="12">
        <f t="shared" si="4"/>
        <v>41780.068043981482</v>
      </c>
      <c r="T12" s="12">
        <f t="shared" si="5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7">
        <v>5000</v>
      </c>
      <c r="E13" s="7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4">
        <f t="shared" si="0"/>
        <v>120.5</v>
      </c>
      <c r="P13" s="9">
        <f t="shared" si="1"/>
        <v>80.333333333333329</v>
      </c>
      <c r="Q13" s="11" t="str">
        <f t="shared" si="2"/>
        <v>film &amp; video</v>
      </c>
      <c r="R13" s="11" t="str">
        <f t="shared" si="3"/>
        <v>television</v>
      </c>
      <c r="S13" s="12">
        <f t="shared" si="4"/>
        <v>42572.778495370367</v>
      </c>
      <c r="T13" s="12">
        <f t="shared" si="5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7">
        <v>30000</v>
      </c>
      <c r="E14" s="7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4">
        <f t="shared" si="0"/>
        <v>165.29333333333335</v>
      </c>
      <c r="P14" s="9">
        <f t="shared" si="1"/>
        <v>59.961305925030231</v>
      </c>
      <c r="Q14" s="11" t="str">
        <f t="shared" si="2"/>
        <v>film &amp; video</v>
      </c>
      <c r="R14" s="11" t="str">
        <f t="shared" si="3"/>
        <v>television</v>
      </c>
      <c r="S14" s="12">
        <f t="shared" si="4"/>
        <v>41791.713252314818</v>
      </c>
      <c r="T14" s="12">
        <f t="shared" si="5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7">
        <v>3500</v>
      </c>
      <c r="E15" s="7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4">
        <f t="shared" si="0"/>
        <v>159.97142857142856</v>
      </c>
      <c r="P15" s="9">
        <f t="shared" si="1"/>
        <v>109.78431372549019</v>
      </c>
      <c r="Q15" s="11" t="str">
        <f t="shared" si="2"/>
        <v>film &amp; video</v>
      </c>
      <c r="R15" s="11" t="str">
        <f t="shared" si="3"/>
        <v>television</v>
      </c>
      <c r="S15" s="12">
        <f t="shared" si="4"/>
        <v>42508.677187499998</v>
      </c>
      <c r="T15" s="12">
        <f t="shared" si="5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7">
        <v>6000</v>
      </c>
      <c r="E16" s="7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4">
        <f t="shared" si="0"/>
        <v>100.93333333333334</v>
      </c>
      <c r="P16" s="9">
        <f t="shared" si="1"/>
        <v>147.70731707317074</v>
      </c>
      <c r="Q16" s="11" t="str">
        <f t="shared" si="2"/>
        <v>film &amp; video</v>
      </c>
      <c r="R16" s="11" t="str">
        <f t="shared" si="3"/>
        <v>television</v>
      </c>
      <c r="S16" s="12">
        <f t="shared" si="4"/>
        <v>41808.02648148148</v>
      </c>
      <c r="T16" s="12">
        <f t="shared" si="5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7">
        <v>2000</v>
      </c>
      <c r="E17" s="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4">
        <f t="shared" si="0"/>
        <v>106.60000000000001</v>
      </c>
      <c r="P17" s="9">
        <f t="shared" si="1"/>
        <v>21.755102040816325</v>
      </c>
      <c r="Q17" s="11" t="str">
        <f t="shared" si="2"/>
        <v>film &amp; video</v>
      </c>
      <c r="R17" s="11" t="str">
        <f t="shared" si="3"/>
        <v>television</v>
      </c>
      <c r="S17" s="12">
        <f t="shared" si="4"/>
        <v>42256.391875000001</v>
      </c>
      <c r="T17" s="12">
        <f t="shared" si="5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7">
        <v>12000</v>
      </c>
      <c r="E18" s="7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4">
        <f t="shared" si="0"/>
        <v>100.24166666666667</v>
      </c>
      <c r="P18" s="9">
        <f t="shared" si="1"/>
        <v>171.84285714285716</v>
      </c>
      <c r="Q18" s="11" t="str">
        <f t="shared" si="2"/>
        <v>film &amp; video</v>
      </c>
      <c r="R18" s="11" t="str">
        <f t="shared" si="3"/>
        <v>television</v>
      </c>
      <c r="S18" s="12">
        <f t="shared" si="4"/>
        <v>41760.796423611115</v>
      </c>
      <c r="T18" s="12">
        <f t="shared" si="5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7">
        <v>1500</v>
      </c>
      <c r="E19" s="7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4">
        <f t="shared" si="0"/>
        <v>100.66666666666666</v>
      </c>
      <c r="P19" s="9">
        <f t="shared" si="1"/>
        <v>41.944444444444443</v>
      </c>
      <c r="Q19" s="11" t="str">
        <f t="shared" si="2"/>
        <v>film &amp; video</v>
      </c>
      <c r="R19" s="11" t="str">
        <f t="shared" si="3"/>
        <v>television</v>
      </c>
      <c r="S19" s="12">
        <f t="shared" si="4"/>
        <v>41917.731736111113</v>
      </c>
      <c r="T19" s="12">
        <f t="shared" si="5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7">
        <v>30000</v>
      </c>
      <c r="E20" s="7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4">
        <f t="shared" si="0"/>
        <v>106.32110000000002</v>
      </c>
      <c r="P20" s="9">
        <f t="shared" si="1"/>
        <v>93.264122807017543</v>
      </c>
      <c r="Q20" s="11" t="str">
        <f t="shared" si="2"/>
        <v>film &amp; video</v>
      </c>
      <c r="R20" s="11" t="str">
        <f t="shared" si="3"/>
        <v>television</v>
      </c>
      <c r="S20" s="12">
        <f t="shared" si="4"/>
        <v>41869.542314814818</v>
      </c>
      <c r="T20" s="12">
        <f t="shared" si="5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7">
        <v>850</v>
      </c>
      <c r="E21" s="7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4">
        <f t="shared" si="0"/>
        <v>145.29411764705881</v>
      </c>
      <c r="P21" s="9">
        <f t="shared" si="1"/>
        <v>56.136363636363633</v>
      </c>
      <c r="Q21" s="11" t="str">
        <f t="shared" si="2"/>
        <v>film &amp; video</v>
      </c>
      <c r="R21" s="11" t="str">
        <f t="shared" si="3"/>
        <v>television</v>
      </c>
      <c r="S21" s="12">
        <f t="shared" si="4"/>
        <v>42175.816365740742</v>
      </c>
      <c r="T21" s="12">
        <f t="shared" si="5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7">
        <v>2000</v>
      </c>
      <c r="E22" s="7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4">
        <f t="shared" si="0"/>
        <v>100.2</v>
      </c>
      <c r="P22" s="9">
        <f t="shared" si="1"/>
        <v>80.16</v>
      </c>
      <c r="Q22" s="11" t="str">
        <f t="shared" si="2"/>
        <v>film &amp; video</v>
      </c>
      <c r="R22" s="11" t="str">
        <f t="shared" si="3"/>
        <v>television</v>
      </c>
      <c r="S22" s="12">
        <f t="shared" si="4"/>
        <v>42200.758240740746</v>
      </c>
      <c r="T22" s="12">
        <f t="shared" si="5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7">
        <v>18500</v>
      </c>
      <c r="E23" s="7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4">
        <f t="shared" si="0"/>
        <v>109.13513513513513</v>
      </c>
      <c r="P23" s="9">
        <f t="shared" si="1"/>
        <v>199.9009900990099</v>
      </c>
      <c r="Q23" s="11" t="str">
        <f t="shared" si="2"/>
        <v>film &amp; video</v>
      </c>
      <c r="R23" s="11" t="str">
        <f t="shared" si="3"/>
        <v>television</v>
      </c>
      <c r="S23" s="12">
        <f t="shared" si="4"/>
        <v>41878.627187500002</v>
      </c>
      <c r="T23" s="12">
        <f t="shared" si="5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7">
        <v>350</v>
      </c>
      <c r="E24" s="7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4">
        <f t="shared" si="0"/>
        <v>117.14285714285715</v>
      </c>
      <c r="P24" s="9">
        <f t="shared" si="1"/>
        <v>51.25</v>
      </c>
      <c r="Q24" s="11" t="str">
        <f t="shared" si="2"/>
        <v>film &amp; video</v>
      </c>
      <c r="R24" s="11" t="str">
        <f t="shared" si="3"/>
        <v>television</v>
      </c>
      <c r="S24" s="12">
        <f t="shared" si="4"/>
        <v>41989.91134259259</v>
      </c>
      <c r="T24" s="12">
        <f t="shared" si="5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7">
        <v>2000</v>
      </c>
      <c r="E25" s="7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4">
        <f t="shared" si="0"/>
        <v>118.5</v>
      </c>
      <c r="P25" s="9">
        <f t="shared" si="1"/>
        <v>103.04347826086956</v>
      </c>
      <c r="Q25" s="11" t="str">
        <f t="shared" si="2"/>
        <v>film &amp; video</v>
      </c>
      <c r="R25" s="11" t="str">
        <f t="shared" si="3"/>
        <v>television</v>
      </c>
      <c r="S25" s="12">
        <f t="shared" si="4"/>
        <v>42097.778946759259</v>
      </c>
      <c r="T25" s="12">
        <f t="shared" si="5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7">
        <v>35000</v>
      </c>
      <c r="E26" s="7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4">
        <f t="shared" si="0"/>
        <v>108.80768571428572</v>
      </c>
      <c r="P26" s="9">
        <f t="shared" si="1"/>
        <v>66.346149825783982</v>
      </c>
      <c r="Q26" s="11" t="str">
        <f t="shared" si="2"/>
        <v>film &amp; video</v>
      </c>
      <c r="R26" s="11" t="str">
        <f t="shared" si="3"/>
        <v>television</v>
      </c>
      <c r="S26" s="12">
        <f t="shared" si="4"/>
        <v>42229.820173611108</v>
      </c>
      <c r="T26" s="12">
        <f t="shared" si="5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7">
        <v>600</v>
      </c>
      <c r="E27" s="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4">
        <f t="shared" si="0"/>
        <v>133.33333333333331</v>
      </c>
      <c r="P27" s="9">
        <f t="shared" si="1"/>
        <v>57.142857142857146</v>
      </c>
      <c r="Q27" s="11" t="str">
        <f t="shared" si="2"/>
        <v>film &amp; video</v>
      </c>
      <c r="R27" s="11" t="str">
        <f t="shared" si="3"/>
        <v>television</v>
      </c>
      <c r="S27" s="12">
        <f t="shared" si="4"/>
        <v>42318.025011574078</v>
      </c>
      <c r="T27" s="12">
        <f t="shared" si="5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7">
        <v>1250</v>
      </c>
      <c r="E28" s="7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4">
        <f t="shared" si="0"/>
        <v>155.20000000000002</v>
      </c>
      <c r="P28" s="9">
        <f t="shared" si="1"/>
        <v>102.10526315789474</v>
      </c>
      <c r="Q28" s="11" t="str">
        <f t="shared" si="2"/>
        <v>film &amp; video</v>
      </c>
      <c r="R28" s="11" t="str">
        <f t="shared" si="3"/>
        <v>television</v>
      </c>
      <c r="S28" s="12">
        <f t="shared" si="4"/>
        <v>41828.515555555554</v>
      </c>
      <c r="T28" s="12">
        <f t="shared" si="5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7">
        <v>20000</v>
      </c>
      <c r="E29" s="7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4">
        <f t="shared" si="0"/>
        <v>111.72500000000001</v>
      </c>
      <c r="P29" s="9">
        <f t="shared" si="1"/>
        <v>148.96666666666667</v>
      </c>
      <c r="Q29" s="11" t="str">
        <f t="shared" si="2"/>
        <v>film &amp; video</v>
      </c>
      <c r="R29" s="11" t="str">
        <f t="shared" si="3"/>
        <v>television</v>
      </c>
      <c r="S29" s="12">
        <f t="shared" si="4"/>
        <v>41929.164733796293</v>
      </c>
      <c r="T29" s="12">
        <f t="shared" si="5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7">
        <v>12000</v>
      </c>
      <c r="E30" s="7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4">
        <f t="shared" si="0"/>
        <v>100.35000000000001</v>
      </c>
      <c r="P30" s="9">
        <f t="shared" si="1"/>
        <v>169.6056338028169</v>
      </c>
      <c r="Q30" s="11" t="str">
        <f t="shared" si="2"/>
        <v>film &amp; video</v>
      </c>
      <c r="R30" s="11" t="str">
        <f t="shared" si="3"/>
        <v>television</v>
      </c>
      <c r="S30" s="12">
        <f t="shared" si="4"/>
        <v>42324.96393518518</v>
      </c>
      <c r="T30" s="12">
        <f t="shared" si="5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7">
        <v>3000</v>
      </c>
      <c r="E31" s="7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4">
        <f t="shared" si="0"/>
        <v>123.33333333333334</v>
      </c>
      <c r="P31" s="9">
        <f t="shared" si="1"/>
        <v>31.623931623931625</v>
      </c>
      <c r="Q31" s="11" t="str">
        <f t="shared" si="2"/>
        <v>film &amp; video</v>
      </c>
      <c r="R31" s="11" t="str">
        <f t="shared" si="3"/>
        <v>television</v>
      </c>
      <c r="S31" s="12">
        <f t="shared" si="4"/>
        <v>41812.67324074074</v>
      </c>
      <c r="T31" s="12">
        <f t="shared" si="5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7">
        <v>4000</v>
      </c>
      <c r="E32" s="7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4">
        <f t="shared" si="0"/>
        <v>101.29975</v>
      </c>
      <c r="P32" s="9">
        <f t="shared" si="1"/>
        <v>76.45264150943396</v>
      </c>
      <c r="Q32" s="11" t="str">
        <f t="shared" si="2"/>
        <v>film &amp; video</v>
      </c>
      <c r="R32" s="11" t="str">
        <f t="shared" si="3"/>
        <v>television</v>
      </c>
      <c r="S32" s="12">
        <f t="shared" si="4"/>
        <v>41842.292997685188</v>
      </c>
      <c r="T32" s="12">
        <f t="shared" si="5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7">
        <v>13</v>
      </c>
      <c r="E33" s="7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4">
        <f t="shared" si="0"/>
        <v>100</v>
      </c>
      <c r="P33" s="9">
        <f t="shared" si="1"/>
        <v>13</v>
      </c>
      <c r="Q33" s="11" t="str">
        <f t="shared" si="2"/>
        <v>film &amp; video</v>
      </c>
      <c r="R33" s="11" t="str">
        <f t="shared" si="3"/>
        <v>television</v>
      </c>
      <c r="S33" s="12">
        <f t="shared" si="4"/>
        <v>42376.79206018518</v>
      </c>
      <c r="T33" s="12">
        <f t="shared" si="5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7">
        <v>28450</v>
      </c>
      <c r="E34" s="7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4">
        <f t="shared" si="0"/>
        <v>100.24604569420035</v>
      </c>
      <c r="P34" s="9">
        <f t="shared" si="1"/>
        <v>320.44943820224717</v>
      </c>
      <c r="Q34" s="11" t="str">
        <f t="shared" si="2"/>
        <v>film &amp; video</v>
      </c>
      <c r="R34" s="11" t="str">
        <f t="shared" si="3"/>
        <v>television</v>
      </c>
      <c r="S34" s="12">
        <f t="shared" si="4"/>
        <v>42461.627511574072</v>
      </c>
      <c r="T34" s="12">
        <f t="shared" si="5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7">
        <v>5250</v>
      </c>
      <c r="E35" s="7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4">
        <f t="shared" si="0"/>
        <v>102.0952380952381</v>
      </c>
      <c r="P35" s="9">
        <f t="shared" si="1"/>
        <v>83.75</v>
      </c>
      <c r="Q35" s="11" t="str">
        <f t="shared" si="2"/>
        <v>film &amp; video</v>
      </c>
      <c r="R35" s="11" t="str">
        <f t="shared" si="3"/>
        <v>television</v>
      </c>
      <c r="S35" s="12">
        <f t="shared" si="4"/>
        <v>42286.660891203705</v>
      </c>
      <c r="T35" s="12">
        <f t="shared" si="5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7">
        <v>2600</v>
      </c>
      <c r="E36" s="7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4">
        <f t="shared" si="0"/>
        <v>130.46153846153845</v>
      </c>
      <c r="P36" s="9">
        <f t="shared" si="1"/>
        <v>49.882352941176471</v>
      </c>
      <c r="Q36" s="11" t="str">
        <f t="shared" si="2"/>
        <v>film &amp; video</v>
      </c>
      <c r="R36" s="11" t="str">
        <f t="shared" si="3"/>
        <v>television</v>
      </c>
      <c r="S36" s="12">
        <f t="shared" si="4"/>
        <v>41841.321770833332</v>
      </c>
      <c r="T36" s="12">
        <f t="shared" si="5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7">
        <v>1000</v>
      </c>
      <c r="E37" s="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4">
        <f t="shared" si="0"/>
        <v>166.5</v>
      </c>
      <c r="P37" s="9">
        <f t="shared" si="1"/>
        <v>59.464285714285715</v>
      </c>
      <c r="Q37" s="11" t="str">
        <f t="shared" si="2"/>
        <v>film &amp; video</v>
      </c>
      <c r="R37" s="11" t="str">
        <f t="shared" si="3"/>
        <v>television</v>
      </c>
      <c r="S37" s="12">
        <f t="shared" si="4"/>
        <v>42098.291828703703</v>
      </c>
      <c r="T37" s="12">
        <f t="shared" si="5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7">
        <v>6000</v>
      </c>
      <c r="E38" s="7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4">
        <f t="shared" si="0"/>
        <v>142.15</v>
      </c>
      <c r="P38" s="9">
        <f t="shared" si="1"/>
        <v>193.84090909090909</v>
      </c>
      <c r="Q38" s="11" t="str">
        <f t="shared" si="2"/>
        <v>film &amp; video</v>
      </c>
      <c r="R38" s="11" t="str">
        <f t="shared" si="3"/>
        <v>television</v>
      </c>
      <c r="S38" s="12">
        <f t="shared" si="4"/>
        <v>42068.307002314818</v>
      </c>
      <c r="T38" s="12">
        <f t="shared" si="5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7">
        <v>22000</v>
      </c>
      <c r="E39" s="7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4">
        <f t="shared" si="0"/>
        <v>183.44090909090909</v>
      </c>
      <c r="P39" s="9">
        <f t="shared" si="1"/>
        <v>159.51383399209487</v>
      </c>
      <c r="Q39" s="11" t="str">
        <f t="shared" si="2"/>
        <v>film &amp; video</v>
      </c>
      <c r="R39" s="11" t="str">
        <f t="shared" si="3"/>
        <v>television</v>
      </c>
      <c r="S39" s="12">
        <f t="shared" si="4"/>
        <v>42032.693043981482</v>
      </c>
      <c r="T39" s="12">
        <f t="shared" si="5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7">
        <v>2500</v>
      </c>
      <c r="E40" s="7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4">
        <f t="shared" si="0"/>
        <v>110.04</v>
      </c>
      <c r="P40" s="9">
        <f t="shared" si="1"/>
        <v>41.68181818181818</v>
      </c>
      <c r="Q40" s="11" t="str">
        <f t="shared" si="2"/>
        <v>film &amp; video</v>
      </c>
      <c r="R40" s="11" t="str">
        <f t="shared" si="3"/>
        <v>television</v>
      </c>
      <c r="S40" s="12">
        <f t="shared" si="4"/>
        <v>41375.057222222218</v>
      </c>
      <c r="T40" s="12">
        <f t="shared" si="5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7">
        <v>25000</v>
      </c>
      <c r="E41" s="7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4">
        <f t="shared" si="0"/>
        <v>130.98000000000002</v>
      </c>
      <c r="P41" s="9">
        <f t="shared" si="1"/>
        <v>150.89861751152074</v>
      </c>
      <c r="Q41" s="11" t="str">
        <f t="shared" si="2"/>
        <v>film &amp; video</v>
      </c>
      <c r="R41" s="11" t="str">
        <f t="shared" si="3"/>
        <v>television</v>
      </c>
      <c r="S41" s="12">
        <f t="shared" si="4"/>
        <v>41754.047083333331</v>
      </c>
      <c r="T41" s="12">
        <f t="shared" si="5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7">
        <v>2000</v>
      </c>
      <c r="E42" s="7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4">
        <f t="shared" si="0"/>
        <v>101.35000000000001</v>
      </c>
      <c r="P42" s="9">
        <f t="shared" si="1"/>
        <v>126.6875</v>
      </c>
      <c r="Q42" s="11" t="str">
        <f t="shared" si="2"/>
        <v>film &amp; video</v>
      </c>
      <c r="R42" s="11" t="str">
        <f t="shared" si="3"/>
        <v>television</v>
      </c>
      <c r="S42" s="12">
        <f t="shared" si="4"/>
        <v>41789.21398148148</v>
      </c>
      <c r="T42" s="12">
        <f t="shared" si="5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7">
        <v>2000</v>
      </c>
      <c r="E43" s="7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4">
        <f t="shared" si="0"/>
        <v>100</v>
      </c>
      <c r="P43" s="9">
        <f t="shared" si="1"/>
        <v>105.26315789473684</v>
      </c>
      <c r="Q43" s="11" t="str">
        <f t="shared" si="2"/>
        <v>film &amp; video</v>
      </c>
      <c r="R43" s="11" t="str">
        <f t="shared" si="3"/>
        <v>television</v>
      </c>
      <c r="S43" s="12">
        <f t="shared" si="4"/>
        <v>41887.568912037037</v>
      </c>
      <c r="T43" s="12">
        <f t="shared" si="5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7">
        <v>14000</v>
      </c>
      <c r="E44" s="7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4">
        <f t="shared" si="0"/>
        <v>141.85714285714286</v>
      </c>
      <c r="P44" s="9">
        <f t="shared" si="1"/>
        <v>117.51479289940828</v>
      </c>
      <c r="Q44" s="11" t="str">
        <f t="shared" si="2"/>
        <v>film &amp; video</v>
      </c>
      <c r="R44" s="11" t="str">
        <f t="shared" si="3"/>
        <v>television</v>
      </c>
      <c r="S44" s="12">
        <f t="shared" si="4"/>
        <v>41971.639189814814</v>
      </c>
      <c r="T44" s="12">
        <f t="shared" si="5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7">
        <v>10000</v>
      </c>
      <c r="E45" s="7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4">
        <f t="shared" si="0"/>
        <v>308.65999999999997</v>
      </c>
      <c r="P45" s="9">
        <f t="shared" si="1"/>
        <v>117.36121673003802</v>
      </c>
      <c r="Q45" s="11" t="str">
        <f t="shared" si="2"/>
        <v>film &amp; video</v>
      </c>
      <c r="R45" s="11" t="str">
        <f t="shared" si="3"/>
        <v>television</v>
      </c>
      <c r="S45" s="12">
        <f t="shared" si="4"/>
        <v>41802.790347222224</v>
      </c>
      <c r="T45" s="12">
        <f t="shared" si="5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7">
        <v>2000</v>
      </c>
      <c r="E46" s="7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4">
        <f t="shared" si="0"/>
        <v>100</v>
      </c>
      <c r="P46" s="9">
        <f t="shared" si="1"/>
        <v>133.33333333333334</v>
      </c>
      <c r="Q46" s="11" t="str">
        <f t="shared" si="2"/>
        <v>film &amp; video</v>
      </c>
      <c r="R46" s="11" t="str">
        <f t="shared" si="3"/>
        <v>television</v>
      </c>
      <c r="S46" s="12">
        <f t="shared" si="4"/>
        <v>41874.098807870374</v>
      </c>
      <c r="T46" s="12">
        <f t="shared" si="5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7">
        <v>5000</v>
      </c>
      <c r="E47" s="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4">
        <f t="shared" si="0"/>
        <v>120</v>
      </c>
      <c r="P47" s="9">
        <f t="shared" si="1"/>
        <v>98.360655737704917</v>
      </c>
      <c r="Q47" s="11" t="str">
        <f t="shared" si="2"/>
        <v>film &amp; video</v>
      </c>
      <c r="R47" s="11" t="str">
        <f t="shared" si="3"/>
        <v>television</v>
      </c>
      <c r="S47" s="12">
        <f t="shared" si="4"/>
        <v>42457.623923611114</v>
      </c>
      <c r="T47" s="12">
        <f t="shared" si="5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7">
        <v>8400</v>
      </c>
      <c r="E48" s="7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4">
        <f t="shared" si="0"/>
        <v>104.16666666666667</v>
      </c>
      <c r="P48" s="9">
        <f t="shared" si="1"/>
        <v>194.44444444444446</v>
      </c>
      <c r="Q48" s="11" t="str">
        <f t="shared" si="2"/>
        <v>film &amp; video</v>
      </c>
      <c r="R48" s="11" t="str">
        <f t="shared" si="3"/>
        <v>television</v>
      </c>
      <c r="S48" s="12">
        <f t="shared" si="4"/>
        <v>42323.964976851858</v>
      </c>
      <c r="T48" s="12">
        <f t="shared" si="5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7">
        <v>5000</v>
      </c>
      <c r="E49" s="7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4">
        <f t="shared" si="0"/>
        <v>107.61100000000002</v>
      </c>
      <c r="P49" s="9">
        <f t="shared" si="1"/>
        <v>76.865000000000009</v>
      </c>
      <c r="Q49" s="11" t="str">
        <f t="shared" si="2"/>
        <v>film &amp; video</v>
      </c>
      <c r="R49" s="11" t="str">
        <f t="shared" si="3"/>
        <v>television</v>
      </c>
      <c r="S49" s="12">
        <f t="shared" si="4"/>
        <v>41932.819525462961</v>
      </c>
      <c r="T49" s="12">
        <f t="shared" si="5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7">
        <v>2000</v>
      </c>
      <c r="E50" s="7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4">
        <f t="shared" si="0"/>
        <v>107.94999999999999</v>
      </c>
      <c r="P50" s="9">
        <f t="shared" si="1"/>
        <v>56.815789473684212</v>
      </c>
      <c r="Q50" s="11" t="str">
        <f t="shared" si="2"/>
        <v>film &amp; video</v>
      </c>
      <c r="R50" s="11" t="str">
        <f t="shared" si="3"/>
        <v>television</v>
      </c>
      <c r="S50" s="12">
        <f t="shared" si="4"/>
        <v>42033.516898148147</v>
      </c>
      <c r="T50" s="12">
        <f t="shared" si="5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7">
        <v>12000</v>
      </c>
      <c r="E51" s="7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4">
        <f t="shared" si="0"/>
        <v>100</v>
      </c>
      <c r="P51" s="9">
        <f t="shared" si="1"/>
        <v>137.93103448275863</v>
      </c>
      <c r="Q51" s="11" t="str">
        <f t="shared" si="2"/>
        <v>film &amp; video</v>
      </c>
      <c r="R51" s="11" t="str">
        <f t="shared" si="3"/>
        <v>television</v>
      </c>
      <c r="S51" s="12">
        <f t="shared" si="4"/>
        <v>42271.176446759258</v>
      </c>
      <c r="T51" s="12">
        <f t="shared" si="5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7">
        <v>600</v>
      </c>
      <c r="E52" s="7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4">
        <f t="shared" si="0"/>
        <v>100</v>
      </c>
      <c r="P52" s="9">
        <f t="shared" si="1"/>
        <v>27.272727272727273</v>
      </c>
      <c r="Q52" s="11" t="str">
        <f t="shared" si="2"/>
        <v>film &amp; video</v>
      </c>
      <c r="R52" s="11" t="str">
        <f t="shared" si="3"/>
        <v>television</v>
      </c>
      <c r="S52" s="12">
        <f t="shared" si="4"/>
        <v>41995.752986111111</v>
      </c>
      <c r="T52" s="12">
        <f t="shared" si="5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7">
        <v>11000</v>
      </c>
      <c r="E53" s="7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4">
        <f t="shared" si="0"/>
        <v>128.0181818181818</v>
      </c>
      <c r="P53" s="9">
        <f t="shared" si="1"/>
        <v>118.33613445378151</v>
      </c>
      <c r="Q53" s="11" t="str">
        <f t="shared" si="2"/>
        <v>film &amp; video</v>
      </c>
      <c r="R53" s="11" t="str">
        <f t="shared" si="3"/>
        <v>television</v>
      </c>
      <c r="S53" s="12">
        <f t="shared" si="4"/>
        <v>42196.928668981483</v>
      </c>
      <c r="T53" s="12">
        <f t="shared" si="5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7">
        <v>10000</v>
      </c>
      <c r="E54" s="7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4">
        <f t="shared" si="0"/>
        <v>116.21</v>
      </c>
      <c r="P54" s="9">
        <f t="shared" si="1"/>
        <v>223.48076923076923</v>
      </c>
      <c r="Q54" s="11" t="str">
        <f t="shared" si="2"/>
        <v>film &amp; video</v>
      </c>
      <c r="R54" s="11" t="str">
        <f t="shared" si="3"/>
        <v>television</v>
      </c>
      <c r="S54" s="12">
        <f t="shared" si="4"/>
        <v>41807.701921296299</v>
      </c>
      <c r="T54" s="12">
        <f t="shared" si="5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7">
        <v>3000</v>
      </c>
      <c r="E55" s="7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4">
        <f t="shared" si="0"/>
        <v>109.63333333333334</v>
      </c>
      <c r="P55" s="9">
        <f t="shared" si="1"/>
        <v>28.111111111111111</v>
      </c>
      <c r="Q55" s="11" t="str">
        <f t="shared" si="2"/>
        <v>film &amp; video</v>
      </c>
      <c r="R55" s="11" t="str">
        <f t="shared" si="3"/>
        <v>television</v>
      </c>
      <c r="S55" s="12">
        <f t="shared" si="4"/>
        <v>41719.549131944441</v>
      </c>
      <c r="T55" s="12">
        <f t="shared" si="5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7">
        <v>10000</v>
      </c>
      <c r="E56" s="7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4">
        <f t="shared" si="0"/>
        <v>101</v>
      </c>
      <c r="P56" s="9">
        <f t="shared" si="1"/>
        <v>194.23076923076923</v>
      </c>
      <c r="Q56" s="11" t="str">
        <f t="shared" si="2"/>
        <v>film &amp; video</v>
      </c>
      <c r="R56" s="11" t="str">
        <f t="shared" si="3"/>
        <v>television</v>
      </c>
      <c r="S56" s="12">
        <f t="shared" si="4"/>
        <v>42333.713206018518</v>
      </c>
      <c r="T56" s="12">
        <f t="shared" si="5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7">
        <v>8600</v>
      </c>
      <c r="E57" s="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4">
        <f t="shared" si="0"/>
        <v>128.95348837209301</v>
      </c>
      <c r="P57" s="9">
        <f t="shared" si="1"/>
        <v>128.95348837209303</v>
      </c>
      <c r="Q57" s="11" t="str">
        <f t="shared" si="2"/>
        <v>film &amp; video</v>
      </c>
      <c r="R57" s="11" t="str">
        <f t="shared" si="3"/>
        <v>television</v>
      </c>
      <c r="S57" s="12">
        <f t="shared" si="4"/>
        <v>42496.968935185185</v>
      </c>
      <c r="T57" s="12">
        <f t="shared" si="5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7">
        <v>8000</v>
      </c>
      <c r="E58" s="7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4">
        <f t="shared" si="0"/>
        <v>107.26249999999999</v>
      </c>
      <c r="P58" s="9">
        <f t="shared" si="1"/>
        <v>49.316091954022987</v>
      </c>
      <c r="Q58" s="11" t="str">
        <f t="shared" si="2"/>
        <v>film &amp; video</v>
      </c>
      <c r="R58" s="11" t="str">
        <f t="shared" si="3"/>
        <v>television</v>
      </c>
      <c r="S58" s="12">
        <f t="shared" si="4"/>
        <v>42149.548888888887</v>
      </c>
      <c r="T58" s="12">
        <f t="shared" si="5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7">
        <v>15000</v>
      </c>
      <c r="E59" s="7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4">
        <f t="shared" si="0"/>
        <v>101.89999999999999</v>
      </c>
      <c r="P59" s="9">
        <f t="shared" si="1"/>
        <v>221.52173913043478</v>
      </c>
      <c r="Q59" s="11" t="str">
        <f t="shared" si="2"/>
        <v>film &amp; video</v>
      </c>
      <c r="R59" s="11" t="str">
        <f t="shared" si="3"/>
        <v>television</v>
      </c>
      <c r="S59" s="12">
        <f t="shared" si="4"/>
        <v>42089.83289351852</v>
      </c>
      <c r="T59" s="12">
        <f t="shared" si="5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7">
        <v>10000</v>
      </c>
      <c r="E60" s="7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4">
        <f t="shared" si="0"/>
        <v>102.91</v>
      </c>
      <c r="P60" s="9">
        <f t="shared" si="1"/>
        <v>137.21333333333334</v>
      </c>
      <c r="Q60" s="11" t="str">
        <f t="shared" si="2"/>
        <v>film &amp; video</v>
      </c>
      <c r="R60" s="11" t="str">
        <f t="shared" si="3"/>
        <v>television</v>
      </c>
      <c r="S60" s="12">
        <f t="shared" si="4"/>
        <v>41932.745046296295</v>
      </c>
      <c r="T60" s="12">
        <f t="shared" si="5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7">
        <v>20000</v>
      </c>
      <c r="E61" s="7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4">
        <f t="shared" si="0"/>
        <v>100.12570000000001</v>
      </c>
      <c r="P61" s="9">
        <f t="shared" si="1"/>
        <v>606.82242424242418</v>
      </c>
      <c r="Q61" s="11" t="str">
        <f t="shared" si="2"/>
        <v>film &amp; video</v>
      </c>
      <c r="R61" s="11" t="str">
        <f t="shared" si="3"/>
        <v>television</v>
      </c>
      <c r="S61" s="12">
        <f t="shared" si="4"/>
        <v>42230.23583333334</v>
      </c>
      <c r="T61" s="12">
        <f t="shared" si="5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7">
        <v>4500</v>
      </c>
      <c r="E62" s="7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4">
        <f t="shared" si="0"/>
        <v>103.29622222222221</v>
      </c>
      <c r="P62" s="9">
        <f t="shared" si="1"/>
        <v>43.040092592592593</v>
      </c>
      <c r="Q62" s="11" t="str">
        <f t="shared" si="2"/>
        <v>film &amp; video</v>
      </c>
      <c r="R62" s="11" t="str">
        <f t="shared" si="3"/>
        <v>shorts</v>
      </c>
      <c r="S62" s="12">
        <f t="shared" si="4"/>
        <v>41701.901817129627</v>
      </c>
      <c r="T62" s="12">
        <f t="shared" si="5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7">
        <v>5000</v>
      </c>
      <c r="E63" s="7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4">
        <f t="shared" si="0"/>
        <v>148.30000000000001</v>
      </c>
      <c r="P63" s="9">
        <f t="shared" si="1"/>
        <v>322.39130434782606</v>
      </c>
      <c r="Q63" s="11" t="str">
        <f t="shared" si="2"/>
        <v>film &amp; video</v>
      </c>
      <c r="R63" s="11" t="str">
        <f t="shared" si="3"/>
        <v>shorts</v>
      </c>
      <c r="S63" s="12">
        <f t="shared" si="4"/>
        <v>41409.814317129632</v>
      </c>
      <c r="T63" s="12">
        <f t="shared" si="5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7">
        <v>3000</v>
      </c>
      <c r="E64" s="7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4">
        <f t="shared" si="0"/>
        <v>154.73333333333332</v>
      </c>
      <c r="P64" s="9">
        <f t="shared" si="1"/>
        <v>96.708333333333329</v>
      </c>
      <c r="Q64" s="11" t="str">
        <f t="shared" si="2"/>
        <v>film &amp; video</v>
      </c>
      <c r="R64" s="11" t="str">
        <f t="shared" si="3"/>
        <v>shorts</v>
      </c>
      <c r="S64" s="12">
        <f t="shared" si="4"/>
        <v>41311.799513888887</v>
      </c>
      <c r="T64" s="12">
        <f t="shared" si="5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7">
        <v>2000</v>
      </c>
      <c r="E65" s="7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4">
        <f t="shared" si="0"/>
        <v>113.51849999999999</v>
      </c>
      <c r="P65" s="9">
        <f t="shared" si="1"/>
        <v>35.474531249999998</v>
      </c>
      <c r="Q65" s="11" t="str">
        <f t="shared" si="2"/>
        <v>film &amp; video</v>
      </c>
      <c r="R65" s="11" t="str">
        <f t="shared" si="3"/>
        <v>shorts</v>
      </c>
      <c r="S65" s="12">
        <f t="shared" si="4"/>
        <v>41612.912187499998</v>
      </c>
      <c r="T65" s="12">
        <f t="shared" si="5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7">
        <v>1200</v>
      </c>
      <c r="E66" s="7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4">
        <f t="shared" si="0"/>
        <v>173.33333333333334</v>
      </c>
      <c r="P66" s="9">
        <f t="shared" si="1"/>
        <v>86.666666666666671</v>
      </c>
      <c r="Q66" s="11" t="str">
        <f t="shared" si="2"/>
        <v>film &amp; video</v>
      </c>
      <c r="R66" s="11" t="str">
        <f t="shared" si="3"/>
        <v>shorts</v>
      </c>
      <c r="S66" s="12">
        <f t="shared" si="4"/>
        <v>41433.01829861111</v>
      </c>
      <c r="T66" s="12">
        <f t="shared" si="5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7">
        <v>7000</v>
      </c>
      <c r="E67" s="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4">
        <f t="shared" ref="O67:O130" si="6">($E67/D67)*100</f>
        <v>107.52857142857141</v>
      </c>
      <c r="P67" s="9">
        <f t="shared" ref="P67:P130" si="7">IF(E67,E67/ L67,"")</f>
        <v>132.05263157894737</v>
      </c>
      <c r="Q67" s="11" t="str">
        <f t="shared" ref="Q67:Q130" si="8">LEFT(N67, SEARCH("/",N67,1)-1)</f>
        <v>film &amp; video</v>
      </c>
      <c r="R67" s="11" t="str">
        <f t="shared" ref="R67:R130" si="9">RIGHT(N67,LEN(N67)-SEARCH("/",N67))</f>
        <v>shorts</v>
      </c>
      <c r="S67" s="12">
        <f t="shared" si="4"/>
        <v>41835.821226851855</v>
      </c>
      <c r="T67" s="12">
        <f t="shared" si="5"/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7">
        <v>2000</v>
      </c>
      <c r="E68" s="7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4">
        <f t="shared" si="6"/>
        <v>118.6</v>
      </c>
      <c r="P68" s="9">
        <f t="shared" si="7"/>
        <v>91.230769230769226</v>
      </c>
      <c r="Q68" s="11" t="str">
        <f t="shared" si="8"/>
        <v>film &amp; video</v>
      </c>
      <c r="R68" s="11" t="str">
        <f t="shared" si="9"/>
        <v>shorts</v>
      </c>
      <c r="S68" s="12">
        <f t="shared" ref="S68:S131" si="10">(((J68/60)/60)/24)+DATE(1970,1,1)</f>
        <v>42539.849768518514</v>
      </c>
      <c r="T68" s="12">
        <f t="shared" ref="T68:T131" si="11">(((I68/60)/60)/24)+DATE(1970,1,1)</f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7">
        <v>2000</v>
      </c>
      <c r="E69" s="7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4">
        <f t="shared" si="6"/>
        <v>116.25000000000001</v>
      </c>
      <c r="P69" s="9">
        <f t="shared" si="7"/>
        <v>116.25</v>
      </c>
      <c r="Q69" s="11" t="str">
        <f t="shared" si="8"/>
        <v>film &amp; video</v>
      </c>
      <c r="R69" s="11" t="str">
        <f t="shared" si="9"/>
        <v>shorts</v>
      </c>
      <c r="S69" s="12">
        <f t="shared" si="10"/>
        <v>41075.583379629628</v>
      </c>
      <c r="T69" s="12">
        <f t="shared" si="11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7">
        <v>600</v>
      </c>
      <c r="E70" s="7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4">
        <f t="shared" si="6"/>
        <v>127.16666666666667</v>
      </c>
      <c r="P70" s="9">
        <f t="shared" si="7"/>
        <v>21.194444444444443</v>
      </c>
      <c r="Q70" s="11" t="str">
        <f t="shared" si="8"/>
        <v>film &amp; video</v>
      </c>
      <c r="R70" s="11" t="str">
        <f t="shared" si="9"/>
        <v>shorts</v>
      </c>
      <c r="S70" s="12">
        <f t="shared" si="10"/>
        <v>41663.569340277776</v>
      </c>
      <c r="T70" s="12">
        <f t="shared" si="11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7">
        <v>10000</v>
      </c>
      <c r="E71" s="7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4">
        <f t="shared" si="6"/>
        <v>110.9423</v>
      </c>
      <c r="P71" s="9">
        <f t="shared" si="7"/>
        <v>62.327134831460668</v>
      </c>
      <c r="Q71" s="11" t="str">
        <f t="shared" si="8"/>
        <v>film &amp; video</v>
      </c>
      <c r="R71" s="11" t="str">
        <f t="shared" si="9"/>
        <v>shorts</v>
      </c>
      <c r="S71" s="12">
        <f t="shared" si="10"/>
        <v>40786.187789351854</v>
      </c>
      <c r="T71" s="12">
        <f t="shared" si="11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7">
        <v>500</v>
      </c>
      <c r="E72" s="7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4">
        <f t="shared" si="6"/>
        <v>127.2</v>
      </c>
      <c r="P72" s="9">
        <f t="shared" si="7"/>
        <v>37.411764705882355</v>
      </c>
      <c r="Q72" s="11" t="str">
        <f t="shared" si="8"/>
        <v>film &amp; video</v>
      </c>
      <c r="R72" s="11" t="str">
        <f t="shared" si="9"/>
        <v>shorts</v>
      </c>
      <c r="S72" s="12">
        <f t="shared" si="10"/>
        <v>40730.896354166667</v>
      </c>
      <c r="T72" s="12">
        <f t="shared" si="11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7">
        <v>1800</v>
      </c>
      <c r="E73" s="7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4">
        <f t="shared" si="6"/>
        <v>123.94444444444443</v>
      </c>
      <c r="P73" s="9">
        <f t="shared" si="7"/>
        <v>69.71875</v>
      </c>
      <c r="Q73" s="11" t="str">
        <f t="shared" si="8"/>
        <v>film &amp; video</v>
      </c>
      <c r="R73" s="11" t="str">
        <f t="shared" si="9"/>
        <v>shorts</v>
      </c>
      <c r="S73" s="12">
        <f t="shared" si="10"/>
        <v>40997.271493055552</v>
      </c>
      <c r="T73" s="12">
        <f t="shared" si="11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7">
        <v>2200</v>
      </c>
      <c r="E74" s="7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4">
        <f t="shared" si="6"/>
        <v>108.40909090909091</v>
      </c>
      <c r="P74" s="9">
        <f t="shared" si="7"/>
        <v>58.170731707317074</v>
      </c>
      <c r="Q74" s="11" t="str">
        <f t="shared" si="8"/>
        <v>film &amp; video</v>
      </c>
      <c r="R74" s="11" t="str">
        <f t="shared" si="9"/>
        <v>shorts</v>
      </c>
      <c r="S74" s="12">
        <f t="shared" si="10"/>
        <v>41208.010196759256</v>
      </c>
      <c r="T74" s="12">
        <f t="shared" si="11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7">
        <v>900</v>
      </c>
      <c r="E75" s="7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4">
        <f t="shared" si="6"/>
        <v>100</v>
      </c>
      <c r="P75" s="9">
        <f t="shared" si="7"/>
        <v>50</v>
      </c>
      <c r="Q75" s="11" t="str">
        <f t="shared" si="8"/>
        <v>film &amp; video</v>
      </c>
      <c r="R75" s="11" t="str">
        <f t="shared" si="9"/>
        <v>shorts</v>
      </c>
      <c r="S75" s="12">
        <f t="shared" si="10"/>
        <v>40587.75675925926</v>
      </c>
      <c r="T75" s="12">
        <f t="shared" si="11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7">
        <v>500</v>
      </c>
      <c r="E76" s="7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4">
        <f t="shared" si="6"/>
        <v>112.93199999999999</v>
      </c>
      <c r="P76" s="9">
        <f t="shared" si="7"/>
        <v>19.471034482758618</v>
      </c>
      <c r="Q76" s="11" t="str">
        <f t="shared" si="8"/>
        <v>film &amp; video</v>
      </c>
      <c r="R76" s="11" t="str">
        <f t="shared" si="9"/>
        <v>shorts</v>
      </c>
      <c r="S76" s="12">
        <f t="shared" si="10"/>
        <v>42360.487210648149</v>
      </c>
      <c r="T76" s="12">
        <f t="shared" si="11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7">
        <v>3500</v>
      </c>
      <c r="E77" s="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4">
        <f t="shared" si="6"/>
        <v>115.42857142857143</v>
      </c>
      <c r="P77" s="9">
        <f t="shared" si="7"/>
        <v>85.957446808510639</v>
      </c>
      <c r="Q77" s="11" t="str">
        <f t="shared" si="8"/>
        <v>film &amp; video</v>
      </c>
      <c r="R77" s="11" t="str">
        <f t="shared" si="9"/>
        <v>shorts</v>
      </c>
      <c r="S77" s="12">
        <f t="shared" si="10"/>
        <v>41357.209166666667</v>
      </c>
      <c r="T77" s="12">
        <f t="shared" si="11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7">
        <v>300</v>
      </c>
      <c r="E78" s="7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4">
        <f t="shared" si="6"/>
        <v>153.33333333333334</v>
      </c>
      <c r="P78" s="9">
        <f t="shared" si="7"/>
        <v>30.666666666666668</v>
      </c>
      <c r="Q78" s="11" t="str">
        <f t="shared" si="8"/>
        <v>film &amp; video</v>
      </c>
      <c r="R78" s="11" t="str">
        <f t="shared" si="9"/>
        <v>shorts</v>
      </c>
      <c r="S78" s="12">
        <f t="shared" si="10"/>
        <v>40844.691643518519</v>
      </c>
      <c r="T78" s="12">
        <f t="shared" si="11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7">
        <v>400</v>
      </c>
      <c r="E79" s="7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4">
        <f t="shared" si="6"/>
        <v>392.5</v>
      </c>
      <c r="P79" s="9">
        <f t="shared" si="7"/>
        <v>60.384615384615387</v>
      </c>
      <c r="Q79" s="11" t="str">
        <f t="shared" si="8"/>
        <v>film &amp; video</v>
      </c>
      <c r="R79" s="11" t="str">
        <f t="shared" si="9"/>
        <v>shorts</v>
      </c>
      <c r="S79" s="12">
        <f t="shared" si="10"/>
        <v>40997.144872685189</v>
      </c>
      <c r="T79" s="12">
        <f t="shared" si="11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7">
        <v>50</v>
      </c>
      <c r="E80" s="7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4">
        <f t="shared" si="6"/>
        <v>2702</v>
      </c>
      <c r="P80" s="9">
        <f t="shared" si="7"/>
        <v>38.6</v>
      </c>
      <c r="Q80" s="11" t="str">
        <f t="shared" si="8"/>
        <v>film &amp; video</v>
      </c>
      <c r="R80" s="11" t="str">
        <f t="shared" si="9"/>
        <v>shorts</v>
      </c>
      <c r="S80" s="12">
        <f t="shared" si="10"/>
        <v>42604.730567129634</v>
      </c>
      <c r="T80" s="12">
        <f t="shared" si="11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7">
        <v>1300</v>
      </c>
      <c r="E81" s="7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4">
        <f t="shared" si="6"/>
        <v>127</v>
      </c>
      <c r="P81" s="9">
        <f t="shared" si="7"/>
        <v>40.268292682926827</v>
      </c>
      <c r="Q81" s="11" t="str">
        <f t="shared" si="8"/>
        <v>film &amp; video</v>
      </c>
      <c r="R81" s="11" t="str">
        <f t="shared" si="9"/>
        <v>shorts</v>
      </c>
      <c r="S81" s="12">
        <f t="shared" si="10"/>
        <v>41724.776539351849</v>
      </c>
      <c r="T81" s="12">
        <f t="shared" si="11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7">
        <v>12000</v>
      </c>
      <c r="E82" s="7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4">
        <f t="shared" si="6"/>
        <v>107.25</v>
      </c>
      <c r="P82" s="9">
        <f t="shared" si="7"/>
        <v>273.82978723404256</v>
      </c>
      <c r="Q82" s="11" t="str">
        <f t="shared" si="8"/>
        <v>film &amp; video</v>
      </c>
      <c r="R82" s="11" t="str">
        <f t="shared" si="9"/>
        <v>shorts</v>
      </c>
      <c r="S82" s="12">
        <f t="shared" si="10"/>
        <v>41583.083981481483</v>
      </c>
      <c r="T82" s="12">
        <f t="shared" si="11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7">
        <v>750</v>
      </c>
      <c r="E83" s="7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4">
        <f t="shared" si="6"/>
        <v>198</v>
      </c>
      <c r="P83" s="9">
        <f t="shared" si="7"/>
        <v>53.035714285714285</v>
      </c>
      <c r="Q83" s="11" t="str">
        <f t="shared" si="8"/>
        <v>film &amp; video</v>
      </c>
      <c r="R83" s="11" t="str">
        <f t="shared" si="9"/>
        <v>shorts</v>
      </c>
      <c r="S83" s="12">
        <f t="shared" si="10"/>
        <v>41100.158877314818</v>
      </c>
      <c r="T83" s="12">
        <f t="shared" si="11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7">
        <v>4000</v>
      </c>
      <c r="E84" s="7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4">
        <f t="shared" si="6"/>
        <v>100.01249999999999</v>
      </c>
      <c r="P84" s="9">
        <f t="shared" si="7"/>
        <v>40.005000000000003</v>
      </c>
      <c r="Q84" s="11" t="str">
        <f t="shared" si="8"/>
        <v>film &amp; video</v>
      </c>
      <c r="R84" s="11" t="str">
        <f t="shared" si="9"/>
        <v>shorts</v>
      </c>
      <c r="S84" s="12">
        <f t="shared" si="10"/>
        <v>40795.820150462961</v>
      </c>
      <c r="T84" s="12">
        <f t="shared" si="11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7">
        <v>200</v>
      </c>
      <c r="E85" s="7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4">
        <f t="shared" si="6"/>
        <v>102.49999999999999</v>
      </c>
      <c r="P85" s="9">
        <f t="shared" si="7"/>
        <v>15.76923076923077</v>
      </c>
      <c r="Q85" s="11" t="str">
        <f t="shared" si="8"/>
        <v>film &amp; video</v>
      </c>
      <c r="R85" s="11" t="str">
        <f t="shared" si="9"/>
        <v>shorts</v>
      </c>
      <c r="S85" s="12">
        <f t="shared" si="10"/>
        <v>42042.615613425922</v>
      </c>
      <c r="T85" s="12">
        <f t="shared" si="11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7">
        <v>500</v>
      </c>
      <c r="E86" s="7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4">
        <f t="shared" si="6"/>
        <v>100</v>
      </c>
      <c r="P86" s="9">
        <f t="shared" si="7"/>
        <v>71.428571428571431</v>
      </c>
      <c r="Q86" s="11" t="str">
        <f t="shared" si="8"/>
        <v>film &amp; video</v>
      </c>
      <c r="R86" s="11" t="str">
        <f t="shared" si="9"/>
        <v>shorts</v>
      </c>
      <c r="S86" s="12">
        <f t="shared" si="10"/>
        <v>40648.757939814815</v>
      </c>
      <c r="T86" s="12">
        <f t="shared" si="11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7">
        <v>1200</v>
      </c>
      <c r="E87" s="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4">
        <f t="shared" si="6"/>
        <v>125.49999999999999</v>
      </c>
      <c r="P87" s="9">
        <f t="shared" si="7"/>
        <v>71.714285714285708</v>
      </c>
      <c r="Q87" s="11" t="str">
        <f t="shared" si="8"/>
        <v>film &amp; video</v>
      </c>
      <c r="R87" s="11" t="str">
        <f t="shared" si="9"/>
        <v>shorts</v>
      </c>
      <c r="S87" s="12">
        <f t="shared" si="10"/>
        <v>40779.125428240739</v>
      </c>
      <c r="T87" s="12">
        <f t="shared" si="11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7">
        <v>6000</v>
      </c>
      <c r="E88" s="7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4">
        <f t="shared" si="6"/>
        <v>106.46666666666667</v>
      </c>
      <c r="P88" s="9">
        <f t="shared" si="7"/>
        <v>375.76470588235293</v>
      </c>
      <c r="Q88" s="11" t="str">
        <f t="shared" si="8"/>
        <v>film &amp; video</v>
      </c>
      <c r="R88" s="11" t="str">
        <f t="shared" si="9"/>
        <v>shorts</v>
      </c>
      <c r="S88" s="12">
        <f t="shared" si="10"/>
        <v>42291.556076388893</v>
      </c>
      <c r="T88" s="12">
        <f t="shared" si="11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7">
        <v>2500</v>
      </c>
      <c r="E89" s="7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4">
        <f t="shared" si="6"/>
        <v>104.60000000000001</v>
      </c>
      <c r="P89" s="9">
        <f t="shared" si="7"/>
        <v>104.6</v>
      </c>
      <c r="Q89" s="11" t="str">
        <f t="shared" si="8"/>
        <v>film &amp; video</v>
      </c>
      <c r="R89" s="11" t="str">
        <f t="shared" si="9"/>
        <v>shorts</v>
      </c>
      <c r="S89" s="12">
        <f t="shared" si="10"/>
        <v>40322.53938657407</v>
      </c>
      <c r="T89" s="12">
        <f t="shared" si="11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7">
        <v>3500</v>
      </c>
      <c r="E90" s="7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4">
        <f t="shared" si="6"/>
        <v>102.85714285714285</v>
      </c>
      <c r="P90" s="9">
        <f t="shared" si="7"/>
        <v>60</v>
      </c>
      <c r="Q90" s="11" t="str">
        <f t="shared" si="8"/>
        <v>film &amp; video</v>
      </c>
      <c r="R90" s="11" t="str">
        <f t="shared" si="9"/>
        <v>shorts</v>
      </c>
      <c r="S90" s="12">
        <f t="shared" si="10"/>
        <v>41786.65892361111</v>
      </c>
      <c r="T90" s="12">
        <f t="shared" si="11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7">
        <v>6000</v>
      </c>
      <c r="E91" s="7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4">
        <f t="shared" si="6"/>
        <v>115.06666666666668</v>
      </c>
      <c r="P91" s="9">
        <f t="shared" si="7"/>
        <v>123.28571428571429</v>
      </c>
      <c r="Q91" s="11" t="str">
        <f t="shared" si="8"/>
        <v>film &amp; video</v>
      </c>
      <c r="R91" s="11" t="str">
        <f t="shared" si="9"/>
        <v>shorts</v>
      </c>
      <c r="S91" s="12">
        <f t="shared" si="10"/>
        <v>41402.752222222225</v>
      </c>
      <c r="T91" s="12">
        <f t="shared" si="11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7">
        <v>500</v>
      </c>
      <c r="E92" s="7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4">
        <f t="shared" si="6"/>
        <v>100.4</v>
      </c>
      <c r="P92" s="9">
        <f t="shared" si="7"/>
        <v>31.375</v>
      </c>
      <c r="Q92" s="11" t="str">
        <f t="shared" si="8"/>
        <v>film &amp; video</v>
      </c>
      <c r="R92" s="11" t="str">
        <f t="shared" si="9"/>
        <v>shorts</v>
      </c>
      <c r="S92" s="12">
        <f t="shared" si="10"/>
        <v>40706.297442129631</v>
      </c>
      <c r="T92" s="12">
        <f t="shared" si="11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7">
        <v>3000</v>
      </c>
      <c r="E93" s="7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4">
        <f t="shared" si="6"/>
        <v>120</v>
      </c>
      <c r="P93" s="9">
        <f t="shared" si="7"/>
        <v>78.260869565217391</v>
      </c>
      <c r="Q93" s="11" t="str">
        <f t="shared" si="8"/>
        <v>film &amp; video</v>
      </c>
      <c r="R93" s="11" t="str">
        <f t="shared" si="9"/>
        <v>shorts</v>
      </c>
      <c r="S93" s="12">
        <f t="shared" si="10"/>
        <v>40619.402361111112</v>
      </c>
      <c r="T93" s="12">
        <f t="shared" si="11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7">
        <v>5000</v>
      </c>
      <c r="E94" s="7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4">
        <f t="shared" si="6"/>
        <v>105.2</v>
      </c>
      <c r="P94" s="9">
        <f t="shared" si="7"/>
        <v>122.32558139534883</v>
      </c>
      <c r="Q94" s="11" t="str">
        <f t="shared" si="8"/>
        <v>film &amp; video</v>
      </c>
      <c r="R94" s="11" t="str">
        <f t="shared" si="9"/>
        <v>shorts</v>
      </c>
      <c r="S94" s="12">
        <f t="shared" si="10"/>
        <v>42721.198877314819</v>
      </c>
      <c r="T94" s="12">
        <f t="shared" si="11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7">
        <v>1000</v>
      </c>
      <c r="E95" s="7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4">
        <f t="shared" si="6"/>
        <v>110.60000000000001</v>
      </c>
      <c r="P95" s="9">
        <f t="shared" si="7"/>
        <v>73.733333333333334</v>
      </c>
      <c r="Q95" s="11" t="str">
        <f t="shared" si="8"/>
        <v>film &amp; video</v>
      </c>
      <c r="R95" s="11" t="str">
        <f t="shared" si="9"/>
        <v>shorts</v>
      </c>
      <c r="S95" s="12">
        <f t="shared" si="10"/>
        <v>41065.858067129629</v>
      </c>
      <c r="T95" s="12">
        <f t="shared" si="11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7">
        <v>250</v>
      </c>
      <c r="E96" s="7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4">
        <f t="shared" si="6"/>
        <v>104</v>
      </c>
      <c r="P96" s="9">
        <f t="shared" si="7"/>
        <v>21.666666666666668</v>
      </c>
      <c r="Q96" s="11" t="str">
        <f t="shared" si="8"/>
        <v>film &amp; video</v>
      </c>
      <c r="R96" s="11" t="str">
        <f t="shared" si="9"/>
        <v>shorts</v>
      </c>
      <c r="S96" s="12">
        <f t="shared" si="10"/>
        <v>41716.717847222222</v>
      </c>
      <c r="T96" s="12">
        <f t="shared" si="11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7">
        <v>350</v>
      </c>
      <c r="E97" s="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4">
        <f t="shared" si="6"/>
        <v>131.42857142857142</v>
      </c>
      <c r="P97" s="9">
        <f t="shared" si="7"/>
        <v>21.904761904761905</v>
      </c>
      <c r="Q97" s="11" t="str">
        <f t="shared" si="8"/>
        <v>film &amp; video</v>
      </c>
      <c r="R97" s="11" t="str">
        <f t="shared" si="9"/>
        <v>shorts</v>
      </c>
      <c r="S97" s="12">
        <f t="shared" si="10"/>
        <v>40935.005104166667</v>
      </c>
      <c r="T97" s="12">
        <f t="shared" si="11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7">
        <v>1500</v>
      </c>
      <c r="E98" s="7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4">
        <f t="shared" si="6"/>
        <v>114.66666666666667</v>
      </c>
      <c r="P98" s="9">
        <f t="shared" si="7"/>
        <v>50.588235294117645</v>
      </c>
      <c r="Q98" s="11" t="str">
        <f t="shared" si="8"/>
        <v>film &amp; video</v>
      </c>
      <c r="R98" s="11" t="str">
        <f t="shared" si="9"/>
        <v>shorts</v>
      </c>
      <c r="S98" s="12">
        <f t="shared" si="10"/>
        <v>40324.662511574075</v>
      </c>
      <c r="T98" s="12">
        <f t="shared" si="11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7">
        <v>400</v>
      </c>
      <c r="E99" s="7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4">
        <f t="shared" si="6"/>
        <v>106.25</v>
      </c>
      <c r="P99" s="9">
        <f t="shared" si="7"/>
        <v>53.125</v>
      </c>
      <c r="Q99" s="11" t="str">
        <f t="shared" si="8"/>
        <v>film &amp; video</v>
      </c>
      <c r="R99" s="11" t="str">
        <f t="shared" si="9"/>
        <v>shorts</v>
      </c>
      <c r="S99" s="12">
        <f t="shared" si="10"/>
        <v>40706.135208333333</v>
      </c>
      <c r="T99" s="12">
        <f t="shared" si="11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7">
        <v>3200</v>
      </c>
      <c r="E100" s="7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4">
        <f t="shared" si="6"/>
        <v>106.25</v>
      </c>
      <c r="P100" s="9">
        <f t="shared" si="7"/>
        <v>56.666666666666664</v>
      </c>
      <c r="Q100" s="11" t="str">
        <f t="shared" si="8"/>
        <v>film &amp; video</v>
      </c>
      <c r="R100" s="11" t="str">
        <f t="shared" si="9"/>
        <v>shorts</v>
      </c>
      <c r="S100" s="12">
        <f t="shared" si="10"/>
        <v>41214.79483796296</v>
      </c>
      <c r="T100" s="12">
        <f t="shared" si="11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7">
        <v>1500</v>
      </c>
      <c r="E101" s="7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4">
        <f t="shared" si="6"/>
        <v>106.01933333333334</v>
      </c>
      <c r="P101" s="9">
        <f t="shared" si="7"/>
        <v>40.776666666666664</v>
      </c>
      <c r="Q101" s="11" t="str">
        <f t="shared" si="8"/>
        <v>film &amp; video</v>
      </c>
      <c r="R101" s="11" t="str">
        <f t="shared" si="9"/>
        <v>shorts</v>
      </c>
      <c r="S101" s="12">
        <f t="shared" si="10"/>
        <v>41631.902766203704</v>
      </c>
      <c r="T101" s="12">
        <f t="shared" si="11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7">
        <v>5000</v>
      </c>
      <c r="E102" s="7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4">
        <f t="shared" si="6"/>
        <v>100</v>
      </c>
      <c r="P102" s="9">
        <f t="shared" si="7"/>
        <v>192.30769230769232</v>
      </c>
      <c r="Q102" s="11" t="str">
        <f t="shared" si="8"/>
        <v>film &amp; video</v>
      </c>
      <c r="R102" s="11" t="str">
        <f t="shared" si="9"/>
        <v>shorts</v>
      </c>
      <c r="S102" s="12">
        <f t="shared" si="10"/>
        <v>41197.753310185188</v>
      </c>
      <c r="T102" s="12">
        <f t="shared" si="11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7">
        <v>3500</v>
      </c>
      <c r="E103" s="7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4">
        <f t="shared" si="6"/>
        <v>100</v>
      </c>
      <c r="P103" s="9">
        <f t="shared" si="7"/>
        <v>100</v>
      </c>
      <c r="Q103" s="11" t="str">
        <f t="shared" si="8"/>
        <v>film &amp; video</v>
      </c>
      <c r="R103" s="11" t="str">
        <f t="shared" si="9"/>
        <v>shorts</v>
      </c>
      <c r="S103" s="12">
        <f t="shared" si="10"/>
        <v>41274.776736111111</v>
      </c>
      <c r="T103" s="12">
        <f t="shared" si="11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7">
        <v>6000</v>
      </c>
      <c r="E104" s="7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4">
        <f t="shared" si="6"/>
        <v>127.75000000000001</v>
      </c>
      <c r="P104" s="9">
        <f t="shared" si="7"/>
        <v>117.92307692307692</v>
      </c>
      <c r="Q104" s="11" t="str">
        <f t="shared" si="8"/>
        <v>film &amp; video</v>
      </c>
      <c r="R104" s="11" t="str">
        <f t="shared" si="9"/>
        <v>shorts</v>
      </c>
      <c r="S104" s="12">
        <f t="shared" si="10"/>
        <v>40505.131168981483</v>
      </c>
      <c r="T104" s="12">
        <f t="shared" si="11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7">
        <v>1300</v>
      </c>
      <c r="E105" s="7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4">
        <f t="shared" si="6"/>
        <v>105.15384615384616</v>
      </c>
      <c r="P105" s="9">
        <f t="shared" si="7"/>
        <v>27.897959183673468</v>
      </c>
      <c r="Q105" s="11" t="str">
        <f t="shared" si="8"/>
        <v>film &amp; video</v>
      </c>
      <c r="R105" s="11" t="str">
        <f t="shared" si="9"/>
        <v>shorts</v>
      </c>
      <c r="S105" s="12">
        <f t="shared" si="10"/>
        <v>41682.805902777778</v>
      </c>
      <c r="T105" s="12">
        <f t="shared" si="11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7">
        <v>500</v>
      </c>
      <c r="E106" s="7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4">
        <f t="shared" si="6"/>
        <v>120</v>
      </c>
      <c r="P106" s="9">
        <f t="shared" si="7"/>
        <v>60</v>
      </c>
      <c r="Q106" s="11" t="str">
        <f t="shared" si="8"/>
        <v>film &amp; video</v>
      </c>
      <c r="R106" s="11" t="str">
        <f t="shared" si="9"/>
        <v>shorts</v>
      </c>
      <c r="S106" s="12">
        <f t="shared" si="10"/>
        <v>40612.695208333331</v>
      </c>
      <c r="T106" s="12">
        <f t="shared" si="11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7">
        <v>2200</v>
      </c>
      <c r="E107" s="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4">
        <f t="shared" si="6"/>
        <v>107.40909090909089</v>
      </c>
      <c r="P107" s="9">
        <f t="shared" si="7"/>
        <v>39.383333333333333</v>
      </c>
      <c r="Q107" s="11" t="str">
        <f t="shared" si="8"/>
        <v>film &amp; video</v>
      </c>
      <c r="R107" s="11" t="str">
        <f t="shared" si="9"/>
        <v>shorts</v>
      </c>
      <c r="S107" s="12">
        <f t="shared" si="10"/>
        <v>42485.724768518514</v>
      </c>
      <c r="T107" s="12">
        <f t="shared" si="11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7">
        <v>5000</v>
      </c>
      <c r="E108" s="7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4">
        <f t="shared" si="6"/>
        <v>100.49999999999999</v>
      </c>
      <c r="P108" s="9">
        <f t="shared" si="7"/>
        <v>186.11111111111111</v>
      </c>
      <c r="Q108" s="11" t="str">
        <f t="shared" si="8"/>
        <v>film &amp; video</v>
      </c>
      <c r="R108" s="11" t="str">
        <f t="shared" si="9"/>
        <v>shorts</v>
      </c>
      <c r="S108" s="12">
        <f t="shared" si="10"/>
        <v>40987.776631944449</v>
      </c>
      <c r="T108" s="12">
        <f t="shared" si="11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7">
        <v>7500</v>
      </c>
      <c r="E109" s="7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4">
        <f t="shared" si="6"/>
        <v>102.46666666666667</v>
      </c>
      <c r="P109" s="9">
        <f t="shared" si="7"/>
        <v>111.37681159420291</v>
      </c>
      <c r="Q109" s="11" t="str">
        <f t="shared" si="8"/>
        <v>film &amp; video</v>
      </c>
      <c r="R109" s="11" t="str">
        <f t="shared" si="9"/>
        <v>shorts</v>
      </c>
      <c r="S109" s="12">
        <f t="shared" si="10"/>
        <v>40635.982488425929</v>
      </c>
      <c r="T109" s="12">
        <f t="shared" si="11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7">
        <v>1500</v>
      </c>
      <c r="E110" s="7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4">
        <f t="shared" si="6"/>
        <v>246.66666666666669</v>
      </c>
      <c r="P110" s="9">
        <f t="shared" si="7"/>
        <v>78.723404255319153</v>
      </c>
      <c r="Q110" s="11" t="str">
        <f t="shared" si="8"/>
        <v>film &amp; video</v>
      </c>
      <c r="R110" s="11" t="str">
        <f t="shared" si="9"/>
        <v>shorts</v>
      </c>
      <c r="S110" s="12">
        <f t="shared" si="10"/>
        <v>41365.613078703704</v>
      </c>
      <c r="T110" s="12">
        <f t="shared" si="11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7">
        <v>1000</v>
      </c>
      <c r="E111" s="7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4">
        <f t="shared" si="6"/>
        <v>219.49999999999997</v>
      </c>
      <c r="P111" s="9">
        <f t="shared" si="7"/>
        <v>46.702127659574465</v>
      </c>
      <c r="Q111" s="11" t="str">
        <f t="shared" si="8"/>
        <v>film &amp; video</v>
      </c>
      <c r="R111" s="11" t="str">
        <f t="shared" si="9"/>
        <v>shorts</v>
      </c>
      <c r="S111" s="12">
        <f t="shared" si="10"/>
        <v>40570.025810185187</v>
      </c>
      <c r="T111" s="12">
        <f t="shared" si="11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7">
        <v>1300</v>
      </c>
      <c r="E112" s="7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4">
        <f t="shared" si="6"/>
        <v>130.76923076923077</v>
      </c>
      <c r="P112" s="9">
        <f t="shared" si="7"/>
        <v>65.384615384615387</v>
      </c>
      <c r="Q112" s="11" t="str">
        <f t="shared" si="8"/>
        <v>film &amp; video</v>
      </c>
      <c r="R112" s="11" t="str">
        <f t="shared" si="9"/>
        <v>shorts</v>
      </c>
      <c r="S112" s="12">
        <f t="shared" si="10"/>
        <v>41557.949687500004</v>
      </c>
      <c r="T112" s="12">
        <f t="shared" si="11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7">
        <v>3500</v>
      </c>
      <c r="E113" s="7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4">
        <f t="shared" si="6"/>
        <v>154.57142857142858</v>
      </c>
      <c r="P113" s="9">
        <f t="shared" si="7"/>
        <v>102.0754716981132</v>
      </c>
      <c r="Q113" s="11" t="str">
        <f t="shared" si="8"/>
        <v>film &amp; video</v>
      </c>
      <c r="R113" s="11" t="str">
        <f t="shared" si="9"/>
        <v>shorts</v>
      </c>
      <c r="S113" s="12">
        <f t="shared" si="10"/>
        <v>42125.333182870367</v>
      </c>
      <c r="T113" s="12">
        <f t="shared" si="11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7">
        <v>5000</v>
      </c>
      <c r="E114" s="7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4">
        <f t="shared" si="6"/>
        <v>104</v>
      </c>
      <c r="P114" s="9">
        <f t="shared" si="7"/>
        <v>64.197530864197532</v>
      </c>
      <c r="Q114" s="11" t="str">
        <f t="shared" si="8"/>
        <v>film &amp; video</v>
      </c>
      <c r="R114" s="11" t="str">
        <f t="shared" si="9"/>
        <v>shorts</v>
      </c>
      <c r="S114" s="12">
        <f t="shared" si="10"/>
        <v>41718.043032407404</v>
      </c>
      <c r="T114" s="12">
        <f t="shared" si="11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7">
        <v>5000</v>
      </c>
      <c r="E115" s="7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4">
        <f t="shared" si="6"/>
        <v>141</v>
      </c>
      <c r="P115" s="9">
        <f t="shared" si="7"/>
        <v>90.384615384615387</v>
      </c>
      <c r="Q115" s="11" t="str">
        <f t="shared" si="8"/>
        <v>film &amp; video</v>
      </c>
      <c r="R115" s="11" t="str">
        <f t="shared" si="9"/>
        <v>shorts</v>
      </c>
      <c r="S115" s="12">
        <f t="shared" si="10"/>
        <v>40753.758425925924</v>
      </c>
      <c r="T115" s="12">
        <f t="shared" si="11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7">
        <v>3000</v>
      </c>
      <c r="E116" s="7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4">
        <f t="shared" si="6"/>
        <v>103.33333333333334</v>
      </c>
      <c r="P116" s="9">
        <f t="shared" si="7"/>
        <v>88.571428571428569</v>
      </c>
      <c r="Q116" s="11" t="str">
        <f t="shared" si="8"/>
        <v>film &amp; video</v>
      </c>
      <c r="R116" s="11" t="str">
        <f t="shared" si="9"/>
        <v>shorts</v>
      </c>
      <c r="S116" s="12">
        <f t="shared" si="10"/>
        <v>40861.27416666667</v>
      </c>
      <c r="T116" s="12">
        <f t="shared" si="11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7">
        <v>450</v>
      </c>
      <c r="E117" s="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4">
        <f t="shared" si="6"/>
        <v>140.44444444444443</v>
      </c>
      <c r="P117" s="9">
        <f t="shared" si="7"/>
        <v>28.727272727272727</v>
      </c>
      <c r="Q117" s="11" t="str">
        <f t="shared" si="8"/>
        <v>film &amp; video</v>
      </c>
      <c r="R117" s="11" t="str">
        <f t="shared" si="9"/>
        <v>shorts</v>
      </c>
      <c r="S117" s="12">
        <f t="shared" si="10"/>
        <v>40918.738935185182</v>
      </c>
      <c r="T117" s="12">
        <f t="shared" si="11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7">
        <v>3500</v>
      </c>
      <c r="E118" s="7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4">
        <f t="shared" si="6"/>
        <v>113.65714285714286</v>
      </c>
      <c r="P118" s="9">
        <f t="shared" si="7"/>
        <v>69.78947368421052</v>
      </c>
      <c r="Q118" s="11" t="str">
        <f t="shared" si="8"/>
        <v>film &amp; video</v>
      </c>
      <c r="R118" s="11" t="str">
        <f t="shared" si="9"/>
        <v>shorts</v>
      </c>
      <c r="S118" s="12">
        <f t="shared" si="10"/>
        <v>40595.497164351851</v>
      </c>
      <c r="T118" s="12">
        <f t="shared" si="11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7">
        <v>4500</v>
      </c>
      <c r="E119" s="7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4">
        <f t="shared" si="6"/>
        <v>100.49377777777779</v>
      </c>
      <c r="P119" s="9">
        <f t="shared" si="7"/>
        <v>167.48962962962963</v>
      </c>
      <c r="Q119" s="11" t="str">
        <f t="shared" si="8"/>
        <v>film &amp; video</v>
      </c>
      <c r="R119" s="11" t="str">
        <f t="shared" si="9"/>
        <v>shorts</v>
      </c>
      <c r="S119" s="12">
        <f t="shared" si="10"/>
        <v>40248.834999999999</v>
      </c>
      <c r="T119" s="12">
        <f t="shared" si="11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7">
        <v>5000</v>
      </c>
      <c r="E120" s="7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4">
        <f t="shared" si="6"/>
        <v>113.03159999999998</v>
      </c>
      <c r="P120" s="9">
        <f t="shared" si="7"/>
        <v>144.91230769230768</v>
      </c>
      <c r="Q120" s="11" t="str">
        <f t="shared" si="8"/>
        <v>film &amp; video</v>
      </c>
      <c r="R120" s="11" t="str">
        <f t="shared" si="9"/>
        <v>shorts</v>
      </c>
      <c r="S120" s="12">
        <f t="shared" si="10"/>
        <v>40723.053657407407</v>
      </c>
      <c r="T120" s="12">
        <f t="shared" si="11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7">
        <v>3250</v>
      </c>
      <c r="E121" s="7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4">
        <f t="shared" si="6"/>
        <v>104.55692307692308</v>
      </c>
      <c r="P121" s="9">
        <f t="shared" si="7"/>
        <v>91.840540540540545</v>
      </c>
      <c r="Q121" s="11" t="str">
        <f t="shared" si="8"/>
        <v>film &amp; video</v>
      </c>
      <c r="R121" s="11" t="str">
        <f t="shared" si="9"/>
        <v>shorts</v>
      </c>
      <c r="S121" s="12">
        <f t="shared" si="10"/>
        <v>40739.069282407407</v>
      </c>
      <c r="T121" s="12">
        <f t="shared" si="11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7">
        <v>70000</v>
      </c>
      <c r="E122" s="7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4">
        <f t="shared" si="6"/>
        <v>1.4285714285714287E-2</v>
      </c>
      <c r="P122" s="9">
        <f t="shared" si="7"/>
        <v>10</v>
      </c>
      <c r="Q122" s="11" t="str">
        <f t="shared" si="8"/>
        <v>film &amp; video</v>
      </c>
      <c r="R122" s="11" t="str">
        <f t="shared" si="9"/>
        <v>science fiction</v>
      </c>
      <c r="S122" s="12">
        <f t="shared" si="10"/>
        <v>42616.049849537041</v>
      </c>
      <c r="T122" s="12">
        <f t="shared" si="11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7">
        <v>3000</v>
      </c>
      <c r="E123" s="7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4">
        <f t="shared" si="6"/>
        <v>3.3333333333333333E-2</v>
      </c>
      <c r="P123" s="9">
        <f t="shared" si="7"/>
        <v>1</v>
      </c>
      <c r="Q123" s="11" t="str">
        <f t="shared" si="8"/>
        <v>film &amp; video</v>
      </c>
      <c r="R123" s="11" t="str">
        <f t="shared" si="9"/>
        <v>science fiction</v>
      </c>
      <c r="S123" s="12">
        <f t="shared" si="10"/>
        <v>42096.704976851848</v>
      </c>
      <c r="T123" s="12">
        <f t="shared" si="11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7">
        <v>100000000</v>
      </c>
      <c r="E124" s="7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4">
        <f t="shared" si="6"/>
        <v>0</v>
      </c>
      <c r="P124" s="9" t="str">
        <f t="shared" si="7"/>
        <v/>
      </c>
      <c r="Q124" s="11" t="str">
        <f t="shared" si="8"/>
        <v>film &amp; video</v>
      </c>
      <c r="R124" s="11" t="str">
        <f t="shared" si="9"/>
        <v>science fiction</v>
      </c>
      <c r="S124" s="12">
        <f t="shared" si="10"/>
        <v>42593.431793981479</v>
      </c>
      <c r="T124" s="12">
        <f t="shared" si="11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7">
        <v>55000</v>
      </c>
      <c r="E125" s="7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4">
        <f t="shared" si="6"/>
        <v>0.27454545454545454</v>
      </c>
      <c r="P125" s="9">
        <f t="shared" si="7"/>
        <v>25.166666666666668</v>
      </c>
      <c r="Q125" s="11" t="str">
        <f t="shared" si="8"/>
        <v>film &amp; video</v>
      </c>
      <c r="R125" s="11" t="str">
        <f t="shared" si="9"/>
        <v>science fiction</v>
      </c>
      <c r="S125" s="12">
        <f t="shared" si="10"/>
        <v>41904.781990740739</v>
      </c>
      <c r="T125" s="12">
        <f t="shared" si="11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7">
        <v>4000</v>
      </c>
      <c r="E126" s="7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4">
        <f t="shared" si="6"/>
        <v>0</v>
      </c>
      <c r="P126" s="9" t="str">
        <f t="shared" si="7"/>
        <v/>
      </c>
      <c r="Q126" s="11" t="str">
        <f t="shared" si="8"/>
        <v>film &amp; video</v>
      </c>
      <c r="R126" s="11" t="str">
        <f t="shared" si="9"/>
        <v>science fiction</v>
      </c>
      <c r="S126" s="12">
        <f t="shared" si="10"/>
        <v>42114.928726851853</v>
      </c>
      <c r="T126" s="12">
        <f t="shared" si="11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7">
        <v>500</v>
      </c>
      <c r="E127" s="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4">
        <f t="shared" si="6"/>
        <v>14.000000000000002</v>
      </c>
      <c r="P127" s="9">
        <f t="shared" si="7"/>
        <v>11.666666666666666</v>
      </c>
      <c r="Q127" s="11" t="str">
        <f t="shared" si="8"/>
        <v>film &amp; video</v>
      </c>
      <c r="R127" s="11" t="str">
        <f t="shared" si="9"/>
        <v>science fiction</v>
      </c>
      <c r="S127" s="12">
        <f t="shared" si="10"/>
        <v>42709.993981481486</v>
      </c>
      <c r="T127" s="12">
        <f t="shared" si="11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7">
        <v>25000</v>
      </c>
      <c r="E128" s="7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4">
        <f t="shared" si="6"/>
        <v>5.548</v>
      </c>
      <c r="P128" s="9">
        <f t="shared" si="7"/>
        <v>106.69230769230769</v>
      </c>
      <c r="Q128" s="11" t="str">
        <f t="shared" si="8"/>
        <v>film &amp; video</v>
      </c>
      <c r="R128" s="11" t="str">
        <f t="shared" si="9"/>
        <v>science fiction</v>
      </c>
      <c r="S128" s="12">
        <f t="shared" si="10"/>
        <v>42135.589548611111</v>
      </c>
      <c r="T128" s="12">
        <f t="shared" si="11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7">
        <v>8000</v>
      </c>
      <c r="E129" s="7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4">
        <f t="shared" si="6"/>
        <v>2.375</v>
      </c>
      <c r="P129" s="9">
        <f t="shared" si="7"/>
        <v>47.5</v>
      </c>
      <c r="Q129" s="11" t="str">
        <f t="shared" si="8"/>
        <v>film &amp; video</v>
      </c>
      <c r="R129" s="11" t="str">
        <f t="shared" si="9"/>
        <v>science fiction</v>
      </c>
      <c r="S129" s="12">
        <f t="shared" si="10"/>
        <v>42067.62431712963</v>
      </c>
      <c r="T129" s="12">
        <f t="shared" si="11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7">
        <v>100000</v>
      </c>
      <c r="E130" s="7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4">
        <f t="shared" si="6"/>
        <v>1.867</v>
      </c>
      <c r="P130" s="9">
        <f t="shared" si="7"/>
        <v>311.16666666666669</v>
      </c>
      <c r="Q130" s="11" t="str">
        <f t="shared" si="8"/>
        <v>film &amp; video</v>
      </c>
      <c r="R130" s="11" t="str">
        <f t="shared" si="9"/>
        <v>science fiction</v>
      </c>
      <c r="S130" s="12">
        <f t="shared" si="10"/>
        <v>42628.22792824074</v>
      </c>
      <c r="T130" s="12">
        <f t="shared" si="11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7">
        <v>20000</v>
      </c>
      <c r="E131" s="7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4">
        <f t="shared" ref="O131:O194" si="12">($E131/D131)*100</f>
        <v>0</v>
      </c>
      <c r="P131" s="9" t="str">
        <f t="shared" ref="P131:P194" si="13">IF(E131,E131/ L131,"")</f>
        <v/>
      </c>
      <c r="Q131" s="11" t="str">
        <f t="shared" ref="Q131:Q194" si="14">LEFT(N131, SEARCH("/",N131,1)-1)</f>
        <v>film &amp; video</v>
      </c>
      <c r="R131" s="11" t="str">
        <f t="shared" ref="R131:R194" si="15">RIGHT(N131,LEN(N131)-SEARCH("/",N131))</f>
        <v>science fiction</v>
      </c>
      <c r="S131" s="12">
        <f t="shared" si="10"/>
        <v>41882.937303240738</v>
      </c>
      <c r="T131" s="12">
        <f t="shared" si="11"/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7">
        <v>600</v>
      </c>
      <c r="E132" s="7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4">
        <f t="shared" si="12"/>
        <v>0</v>
      </c>
      <c r="P132" s="9" t="str">
        <f t="shared" si="13"/>
        <v/>
      </c>
      <c r="Q132" s="11" t="str">
        <f t="shared" si="14"/>
        <v>film &amp; video</v>
      </c>
      <c r="R132" s="11" t="str">
        <f t="shared" si="15"/>
        <v>science fiction</v>
      </c>
      <c r="S132" s="12">
        <f t="shared" ref="S132:S195" si="16">(((J132/60)/60)/24)+DATE(1970,1,1)</f>
        <v>41778.915416666663</v>
      </c>
      <c r="T132" s="12">
        <f t="shared" ref="T132:T195" si="17">(((I132/60)/60)/24)+DATE(1970,1,1)</f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7">
        <v>1200</v>
      </c>
      <c r="E133" s="7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4">
        <f t="shared" si="12"/>
        <v>0</v>
      </c>
      <c r="P133" s="9" t="str">
        <f t="shared" si="13"/>
        <v/>
      </c>
      <c r="Q133" s="11" t="str">
        <f t="shared" si="14"/>
        <v>film &amp; video</v>
      </c>
      <c r="R133" s="11" t="str">
        <f t="shared" si="15"/>
        <v>science fiction</v>
      </c>
      <c r="S133" s="12">
        <f t="shared" si="16"/>
        <v>42541.837511574078</v>
      </c>
      <c r="T133" s="12">
        <f t="shared" si="17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7">
        <v>80000</v>
      </c>
      <c r="E134" s="7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4">
        <f t="shared" si="12"/>
        <v>9.5687499999999996</v>
      </c>
      <c r="P134" s="9">
        <f t="shared" si="13"/>
        <v>94.506172839506178</v>
      </c>
      <c r="Q134" s="11" t="str">
        <f t="shared" si="14"/>
        <v>film &amp; video</v>
      </c>
      <c r="R134" s="11" t="str">
        <f t="shared" si="15"/>
        <v>science fiction</v>
      </c>
      <c r="S134" s="12">
        <f t="shared" si="16"/>
        <v>41905.812581018516</v>
      </c>
      <c r="T134" s="12">
        <f t="shared" si="17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7">
        <v>71764</v>
      </c>
      <c r="E135" s="7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4">
        <f t="shared" si="12"/>
        <v>0</v>
      </c>
      <c r="P135" s="9" t="str">
        <f t="shared" si="13"/>
        <v/>
      </c>
      <c r="Q135" s="11" t="str">
        <f t="shared" si="14"/>
        <v>film &amp; video</v>
      </c>
      <c r="R135" s="11" t="str">
        <f t="shared" si="15"/>
        <v>science fiction</v>
      </c>
      <c r="S135" s="12">
        <f t="shared" si="16"/>
        <v>42491.80768518518</v>
      </c>
      <c r="T135" s="12">
        <f t="shared" si="17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7">
        <v>5000</v>
      </c>
      <c r="E136" s="7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4">
        <f t="shared" si="12"/>
        <v>0</v>
      </c>
      <c r="P136" s="9" t="str">
        <f t="shared" si="13"/>
        <v/>
      </c>
      <c r="Q136" s="11" t="str">
        <f t="shared" si="14"/>
        <v>film &amp; video</v>
      </c>
      <c r="R136" s="11" t="str">
        <f t="shared" si="15"/>
        <v>science fiction</v>
      </c>
      <c r="S136" s="12">
        <f t="shared" si="16"/>
        <v>42221.909930555557</v>
      </c>
      <c r="T136" s="12">
        <f t="shared" si="17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7">
        <v>3000</v>
      </c>
      <c r="E137" s="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4">
        <f t="shared" si="12"/>
        <v>13.433333333333334</v>
      </c>
      <c r="P137" s="9">
        <f t="shared" si="13"/>
        <v>80.599999999999994</v>
      </c>
      <c r="Q137" s="11" t="str">
        <f t="shared" si="14"/>
        <v>film &amp; video</v>
      </c>
      <c r="R137" s="11" t="str">
        <f t="shared" si="15"/>
        <v>science fiction</v>
      </c>
      <c r="S137" s="12">
        <f t="shared" si="16"/>
        <v>41788.381909722222</v>
      </c>
      <c r="T137" s="12">
        <f t="shared" si="17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7">
        <v>3000</v>
      </c>
      <c r="E138" s="7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4">
        <f t="shared" si="12"/>
        <v>0</v>
      </c>
      <c r="P138" s="9" t="str">
        <f t="shared" si="13"/>
        <v/>
      </c>
      <c r="Q138" s="11" t="str">
        <f t="shared" si="14"/>
        <v>film &amp; video</v>
      </c>
      <c r="R138" s="11" t="str">
        <f t="shared" si="15"/>
        <v>science fiction</v>
      </c>
      <c r="S138" s="12">
        <f t="shared" si="16"/>
        <v>42096.410115740742</v>
      </c>
      <c r="T138" s="12">
        <f t="shared" si="17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7">
        <v>55000</v>
      </c>
      <c r="E139" s="7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4">
        <f t="shared" si="12"/>
        <v>0</v>
      </c>
      <c r="P139" s="9" t="str">
        <f t="shared" si="13"/>
        <v/>
      </c>
      <c r="Q139" s="11" t="str">
        <f t="shared" si="14"/>
        <v>film &amp; video</v>
      </c>
      <c r="R139" s="11" t="str">
        <f t="shared" si="15"/>
        <v>science fiction</v>
      </c>
      <c r="S139" s="12">
        <f t="shared" si="16"/>
        <v>42239.573993055557</v>
      </c>
      <c r="T139" s="12">
        <f t="shared" si="17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7">
        <v>150000</v>
      </c>
      <c r="E140" s="7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4">
        <f t="shared" si="12"/>
        <v>3.1413333333333333</v>
      </c>
      <c r="P140" s="9">
        <f t="shared" si="13"/>
        <v>81.241379310344826</v>
      </c>
      <c r="Q140" s="11" t="str">
        <f t="shared" si="14"/>
        <v>film &amp; video</v>
      </c>
      <c r="R140" s="11" t="str">
        <f t="shared" si="15"/>
        <v>science fiction</v>
      </c>
      <c r="S140" s="12">
        <f t="shared" si="16"/>
        <v>42186.257418981477</v>
      </c>
      <c r="T140" s="12">
        <f t="shared" si="17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7">
        <v>500</v>
      </c>
      <c r="E141" s="7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4">
        <f t="shared" si="12"/>
        <v>100</v>
      </c>
      <c r="P141" s="9">
        <f t="shared" si="13"/>
        <v>500</v>
      </c>
      <c r="Q141" s="11" t="str">
        <f t="shared" si="14"/>
        <v>film &amp; video</v>
      </c>
      <c r="R141" s="11" t="str">
        <f t="shared" si="15"/>
        <v>science fiction</v>
      </c>
      <c r="S141" s="12">
        <f t="shared" si="16"/>
        <v>42187.920972222222</v>
      </c>
      <c r="T141" s="12">
        <f t="shared" si="17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7">
        <v>200000</v>
      </c>
      <c r="E142" s="7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4">
        <f t="shared" si="12"/>
        <v>0</v>
      </c>
      <c r="P142" s="9" t="str">
        <f t="shared" si="13"/>
        <v/>
      </c>
      <c r="Q142" s="11" t="str">
        <f t="shared" si="14"/>
        <v>film &amp; video</v>
      </c>
      <c r="R142" s="11" t="str">
        <f t="shared" si="15"/>
        <v>science fiction</v>
      </c>
      <c r="S142" s="12">
        <f t="shared" si="16"/>
        <v>42053.198287037041</v>
      </c>
      <c r="T142" s="12">
        <f t="shared" si="17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7">
        <v>12000</v>
      </c>
      <c r="E143" s="7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4">
        <f t="shared" si="12"/>
        <v>10.775</v>
      </c>
      <c r="P143" s="9">
        <f t="shared" si="13"/>
        <v>46.178571428571431</v>
      </c>
      <c r="Q143" s="11" t="str">
        <f t="shared" si="14"/>
        <v>film &amp; video</v>
      </c>
      <c r="R143" s="11" t="str">
        <f t="shared" si="15"/>
        <v>science fiction</v>
      </c>
      <c r="S143" s="12">
        <f t="shared" si="16"/>
        <v>42110.153043981481</v>
      </c>
      <c r="T143" s="12">
        <f t="shared" si="17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7">
        <v>3000</v>
      </c>
      <c r="E144" s="7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4">
        <f t="shared" si="12"/>
        <v>0.33333333333333337</v>
      </c>
      <c r="P144" s="9">
        <f t="shared" si="13"/>
        <v>10</v>
      </c>
      <c r="Q144" s="11" t="str">
        <f t="shared" si="14"/>
        <v>film &amp; video</v>
      </c>
      <c r="R144" s="11" t="str">
        <f t="shared" si="15"/>
        <v>science fiction</v>
      </c>
      <c r="S144" s="12">
        <f t="shared" si="16"/>
        <v>41938.893263888887</v>
      </c>
      <c r="T144" s="12">
        <f t="shared" si="17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7">
        <v>5500</v>
      </c>
      <c r="E145" s="7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4">
        <f t="shared" si="12"/>
        <v>0</v>
      </c>
      <c r="P145" s="9" t="str">
        <f t="shared" si="13"/>
        <v/>
      </c>
      <c r="Q145" s="11" t="str">
        <f t="shared" si="14"/>
        <v>film &amp; video</v>
      </c>
      <c r="R145" s="11" t="str">
        <f t="shared" si="15"/>
        <v>science fiction</v>
      </c>
      <c r="S145" s="12">
        <f t="shared" si="16"/>
        <v>42559.064143518524</v>
      </c>
      <c r="T145" s="12">
        <f t="shared" si="17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7">
        <v>7500</v>
      </c>
      <c r="E146" s="7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4">
        <f t="shared" si="12"/>
        <v>27.6</v>
      </c>
      <c r="P146" s="9">
        <f t="shared" si="13"/>
        <v>55.945945945945944</v>
      </c>
      <c r="Q146" s="11" t="str">
        <f t="shared" si="14"/>
        <v>film &amp; video</v>
      </c>
      <c r="R146" s="11" t="str">
        <f t="shared" si="15"/>
        <v>science fiction</v>
      </c>
      <c r="S146" s="12">
        <f t="shared" si="16"/>
        <v>42047.762407407412</v>
      </c>
      <c r="T146" s="12">
        <f t="shared" si="17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7">
        <v>4500</v>
      </c>
      <c r="E147" s="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4">
        <f t="shared" si="12"/>
        <v>7.5111111111111111</v>
      </c>
      <c r="P147" s="9">
        <f t="shared" si="13"/>
        <v>37.555555555555557</v>
      </c>
      <c r="Q147" s="11" t="str">
        <f t="shared" si="14"/>
        <v>film &amp; video</v>
      </c>
      <c r="R147" s="11" t="str">
        <f t="shared" si="15"/>
        <v>science fiction</v>
      </c>
      <c r="S147" s="12">
        <f t="shared" si="16"/>
        <v>42200.542268518519</v>
      </c>
      <c r="T147" s="12">
        <f t="shared" si="17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7">
        <v>20000</v>
      </c>
      <c r="E148" s="7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4">
        <f t="shared" si="12"/>
        <v>0.57499999999999996</v>
      </c>
      <c r="P148" s="9">
        <f t="shared" si="13"/>
        <v>38.333333333333336</v>
      </c>
      <c r="Q148" s="11" t="str">
        <f t="shared" si="14"/>
        <v>film &amp; video</v>
      </c>
      <c r="R148" s="11" t="str">
        <f t="shared" si="15"/>
        <v>science fiction</v>
      </c>
      <c r="S148" s="12">
        <f t="shared" si="16"/>
        <v>42693.016180555554</v>
      </c>
      <c r="T148" s="12">
        <f t="shared" si="17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7">
        <v>7000</v>
      </c>
      <c r="E149" s="7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4">
        <f t="shared" si="12"/>
        <v>0</v>
      </c>
      <c r="P149" s="9" t="str">
        <f t="shared" si="13"/>
        <v/>
      </c>
      <c r="Q149" s="11" t="str">
        <f t="shared" si="14"/>
        <v>film &amp; video</v>
      </c>
      <c r="R149" s="11" t="str">
        <f t="shared" si="15"/>
        <v>science fiction</v>
      </c>
      <c r="S149" s="12">
        <f t="shared" si="16"/>
        <v>41969.767824074079</v>
      </c>
      <c r="T149" s="12">
        <f t="shared" si="17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7">
        <v>50000</v>
      </c>
      <c r="E150" s="7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4">
        <f t="shared" si="12"/>
        <v>0.08</v>
      </c>
      <c r="P150" s="9">
        <f t="shared" si="13"/>
        <v>20</v>
      </c>
      <c r="Q150" s="11" t="str">
        <f t="shared" si="14"/>
        <v>film &amp; video</v>
      </c>
      <c r="R150" s="11" t="str">
        <f t="shared" si="15"/>
        <v>science fiction</v>
      </c>
      <c r="S150" s="12">
        <f t="shared" si="16"/>
        <v>42397.281666666662</v>
      </c>
      <c r="T150" s="12">
        <f t="shared" si="17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7">
        <v>10000</v>
      </c>
      <c r="E151" s="7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4">
        <f t="shared" si="12"/>
        <v>0.91999999999999993</v>
      </c>
      <c r="P151" s="9">
        <f t="shared" si="13"/>
        <v>15.333333333333334</v>
      </c>
      <c r="Q151" s="11" t="str">
        <f t="shared" si="14"/>
        <v>film &amp; video</v>
      </c>
      <c r="R151" s="11" t="str">
        <f t="shared" si="15"/>
        <v>science fiction</v>
      </c>
      <c r="S151" s="12">
        <f t="shared" si="16"/>
        <v>41968.172106481477</v>
      </c>
      <c r="T151" s="12">
        <f t="shared" si="17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7">
        <v>130000</v>
      </c>
      <c r="E152" s="7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4">
        <f t="shared" si="12"/>
        <v>23.163076923076922</v>
      </c>
      <c r="P152" s="9">
        <f t="shared" si="13"/>
        <v>449.43283582089555</v>
      </c>
      <c r="Q152" s="11" t="str">
        <f t="shared" si="14"/>
        <v>film &amp; video</v>
      </c>
      <c r="R152" s="11" t="str">
        <f t="shared" si="15"/>
        <v>science fiction</v>
      </c>
      <c r="S152" s="12">
        <f t="shared" si="16"/>
        <v>42090.161828703705</v>
      </c>
      <c r="T152" s="12">
        <f t="shared" si="17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7">
        <v>250000</v>
      </c>
      <c r="E153" s="7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4">
        <f t="shared" si="12"/>
        <v>5.5999999999999994E-2</v>
      </c>
      <c r="P153" s="9">
        <f t="shared" si="13"/>
        <v>28</v>
      </c>
      <c r="Q153" s="11" t="str">
        <f t="shared" si="14"/>
        <v>film &amp; video</v>
      </c>
      <c r="R153" s="11" t="str">
        <f t="shared" si="15"/>
        <v>science fiction</v>
      </c>
      <c r="S153" s="12">
        <f t="shared" si="16"/>
        <v>42113.550821759258</v>
      </c>
      <c r="T153" s="12">
        <f t="shared" si="17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7">
        <v>380000</v>
      </c>
      <c r="E154" s="7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4">
        <f t="shared" si="12"/>
        <v>7.8947368421052634E-3</v>
      </c>
      <c r="P154" s="9">
        <f t="shared" si="13"/>
        <v>15</v>
      </c>
      <c r="Q154" s="11" t="str">
        <f t="shared" si="14"/>
        <v>film &amp; video</v>
      </c>
      <c r="R154" s="11" t="str">
        <f t="shared" si="15"/>
        <v>science fiction</v>
      </c>
      <c r="S154" s="12">
        <f t="shared" si="16"/>
        <v>41875.077546296299</v>
      </c>
      <c r="T154" s="12">
        <f t="shared" si="17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7">
        <v>50000</v>
      </c>
      <c r="E155" s="7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4">
        <f t="shared" si="12"/>
        <v>0.71799999999999997</v>
      </c>
      <c r="P155" s="9">
        <f t="shared" si="13"/>
        <v>35.9</v>
      </c>
      <c r="Q155" s="11" t="str">
        <f t="shared" si="14"/>
        <v>film &amp; video</v>
      </c>
      <c r="R155" s="11" t="str">
        <f t="shared" si="15"/>
        <v>science fiction</v>
      </c>
      <c r="S155" s="12">
        <f t="shared" si="16"/>
        <v>41933.586157407408</v>
      </c>
      <c r="T155" s="12">
        <f t="shared" si="17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7">
        <v>1500</v>
      </c>
      <c r="E156" s="7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4">
        <f t="shared" si="12"/>
        <v>2.666666666666667</v>
      </c>
      <c r="P156" s="9">
        <f t="shared" si="13"/>
        <v>13.333333333333334</v>
      </c>
      <c r="Q156" s="11" t="str">
        <f t="shared" si="14"/>
        <v>film &amp; video</v>
      </c>
      <c r="R156" s="11" t="str">
        <f t="shared" si="15"/>
        <v>science fiction</v>
      </c>
      <c r="S156" s="12">
        <f t="shared" si="16"/>
        <v>42115.547395833331</v>
      </c>
      <c r="T156" s="12">
        <f t="shared" si="17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7">
        <v>1350000</v>
      </c>
      <c r="E157" s="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4">
        <f t="shared" si="12"/>
        <v>6.0000000000000001E-3</v>
      </c>
      <c r="P157" s="9">
        <f t="shared" si="13"/>
        <v>20.25</v>
      </c>
      <c r="Q157" s="11" t="str">
        <f t="shared" si="14"/>
        <v>film &amp; video</v>
      </c>
      <c r="R157" s="11" t="str">
        <f t="shared" si="15"/>
        <v>science fiction</v>
      </c>
      <c r="S157" s="12">
        <f t="shared" si="16"/>
        <v>42168.559432870374</v>
      </c>
      <c r="T157" s="12">
        <f t="shared" si="17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7">
        <v>35000</v>
      </c>
      <c r="E158" s="7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4">
        <f t="shared" si="12"/>
        <v>5.0999999999999996</v>
      </c>
      <c r="P158" s="9">
        <f t="shared" si="13"/>
        <v>119</v>
      </c>
      <c r="Q158" s="11" t="str">
        <f t="shared" si="14"/>
        <v>film &amp; video</v>
      </c>
      <c r="R158" s="11" t="str">
        <f t="shared" si="15"/>
        <v>science fiction</v>
      </c>
      <c r="S158" s="12">
        <f t="shared" si="16"/>
        <v>41794.124953703707</v>
      </c>
      <c r="T158" s="12">
        <f t="shared" si="17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7">
        <v>2995</v>
      </c>
      <c r="E159" s="7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4">
        <f t="shared" si="12"/>
        <v>0.26711185308848079</v>
      </c>
      <c r="P159" s="9">
        <f t="shared" si="13"/>
        <v>4</v>
      </c>
      <c r="Q159" s="11" t="str">
        <f t="shared" si="14"/>
        <v>film &amp; video</v>
      </c>
      <c r="R159" s="11" t="str">
        <f t="shared" si="15"/>
        <v>science fiction</v>
      </c>
      <c r="S159" s="12">
        <f t="shared" si="16"/>
        <v>42396.911712962959</v>
      </c>
      <c r="T159" s="12">
        <f t="shared" si="17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7">
        <v>5000</v>
      </c>
      <c r="E160" s="7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4">
        <f t="shared" si="12"/>
        <v>0</v>
      </c>
      <c r="P160" s="9" t="str">
        <f t="shared" si="13"/>
        <v/>
      </c>
      <c r="Q160" s="11" t="str">
        <f t="shared" si="14"/>
        <v>film &amp; video</v>
      </c>
      <c r="R160" s="11" t="str">
        <f t="shared" si="15"/>
        <v>science fiction</v>
      </c>
      <c r="S160" s="12">
        <f t="shared" si="16"/>
        <v>41904.07671296296</v>
      </c>
      <c r="T160" s="12">
        <f t="shared" si="17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7">
        <v>500000</v>
      </c>
      <c r="E161" s="7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4">
        <f t="shared" si="12"/>
        <v>2E-3</v>
      </c>
      <c r="P161" s="9">
        <f t="shared" si="13"/>
        <v>10</v>
      </c>
      <c r="Q161" s="11" t="str">
        <f t="shared" si="14"/>
        <v>film &amp; video</v>
      </c>
      <c r="R161" s="11" t="str">
        <f t="shared" si="15"/>
        <v>science fiction</v>
      </c>
      <c r="S161" s="12">
        <f t="shared" si="16"/>
        <v>42514.434548611112</v>
      </c>
      <c r="T161" s="12">
        <f t="shared" si="17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7">
        <v>5000</v>
      </c>
      <c r="E162" s="7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4">
        <f t="shared" si="12"/>
        <v>0</v>
      </c>
      <c r="P162" s="9" t="str">
        <f t="shared" si="13"/>
        <v/>
      </c>
      <c r="Q162" s="11" t="str">
        <f t="shared" si="14"/>
        <v>film &amp; video</v>
      </c>
      <c r="R162" s="11" t="str">
        <f t="shared" si="15"/>
        <v>drama</v>
      </c>
      <c r="S162" s="12">
        <f t="shared" si="16"/>
        <v>42171.913090277783</v>
      </c>
      <c r="T162" s="12">
        <f t="shared" si="17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7">
        <v>50000</v>
      </c>
      <c r="E163" s="7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4">
        <f t="shared" si="12"/>
        <v>0.01</v>
      </c>
      <c r="P163" s="9">
        <f t="shared" si="13"/>
        <v>5</v>
      </c>
      <c r="Q163" s="11" t="str">
        <f t="shared" si="14"/>
        <v>film &amp; video</v>
      </c>
      <c r="R163" s="11" t="str">
        <f t="shared" si="15"/>
        <v>drama</v>
      </c>
      <c r="S163" s="12">
        <f t="shared" si="16"/>
        <v>41792.687442129631</v>
      </c>
      <c r="T163" s="12">
        <f t="shared" si="17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7">
        <v>2800</v>
      </c>
      <c r="E164" s="7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4">
        <f t="shared" si="12"/>
        <v>15.535714285714286</v>
      </c>
      <c r="P164" s="9">
        <f t="shared" si="13"/>
        <v>43.5</v>
      </c>
      <c r="Q164" s="11" t="str">
        <f t="shared" si="14"/>
        <v>film &amp; video</v>
      </c>
      <c r="R164" s="11" t="str">
        <f t="shared" si="15"/>
        <v>drama</v>
      </c>
      <c r="S164" s="12">
        <f t="shared" si="16"/>
        <v>41835.126805555556</v>
      </c>
      <c r="T164" s="12">
        <f t="shared" si="17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7">
        <v>2000000</v>
      </c>
      <c r="E165" s="7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4">
        <f t="shared" si="12"/>
        <v>0</v>
      </c>
      <c r="P165" s="9" t="str">
        <f t="shared" si="13"/>
        <v/>
      </c>
      <c r="Q165" s="11" t="str">
        <f t="shared" si="14"/>
        <v>film &amp; video</v>
      </c>
      <c r="R165" s="11" t="str">
        <f t="shared" si="15"/>
        <v>drama</v>
      </c>
      <c r="S165" s="12">
        <f t="shared" si="16"/>
        <v>42243.961273148147</v>
      </c>
      <c r="T165" s="12">
        <f t="shared" si="17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7">
        <v>120000</v>
      </c>
      <c r="E166" s="7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4">
        <f t="shared" si="12"/>
        <v>0.53333333333333333</v>
      </c>
      <c r="P166" s="9">
        <f t="shared" si="13"/>
        <v>91.428571428571431</v>
      </c>
      <c r="Q166" s="11" t="str">
        <f t="shared" si="14"/>
        <v>film &amp; video</v>
      </c>
      <c r="R166" s="11" t="str">
        <f t="shared" si="15"/>
        <v>drama</v>
      </c>
      <c r="S166" s="12">
        <f t="shared" si="16"/>
        <v>41841.762743055559</v>
      </c>
      <c r="T166" s="12">
        <f t="shared" si="17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7">
        <v>17000</v>
      </c>
      <c r="E167" s="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4">
        <f t="shared" si="12"/>
        <v>0</v>
      </c>
      <c r="P167" s="9" t="str">
        <f t="shared" si="13"/>
        <v/>
      </c>
      <c r="Q167" s="11" t="str">
        <f t="shared" si="14"/>
        <v>film &amp; video</v>
      </c>
      <c r="R167" s="11" t="str">
        <f t="shared" si="15"/>
        <v>drama</v>
      </c>
      <c r="S167" s="12">
        <f t="shared" si="16"/>
        <v>42351.658842592587</v>
      </c>
      <c r="T167" s="12">
        <f t="shared" si="17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7">
        <v>5000</v>
      </c>
      <c r="E168" s="7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4">
        <f t="shared" si="12"/>
        <v>60</v>
      </c>
      <c r="P168" s="9">
        <f t="shared" si="13"/>
        <v>3000</v>
      </c>
      <c r="Q168" s="11" t="str">
        <f t="shared" si="14"/>
        <v>film &amp; video</v>
      </c>
      <c r="R168" s="11" t="str">
        <f t="shared" si="15"/>
        <v>drama</v>
      </c>
      <c r="S168" s="12">
        <f t="shared" si="16"/>
        <v>42721.075949074075</v>
      </c>
      <c r="T168" s="12">
        <f t="shared" si="17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7">
        <v>110000</v>
      </c>
      <c r="E169" s="7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4">
        <f t="shared" si="12"/>
        <v>0.01</v>
      </c>
      <c r="P169" s="9">
        <f t="shared" si="13"/>
        <v>5.5</v>
      </c>
      <c r="Q169" s="11" t="str">
        <f t="shared" si="14"/>
        <v>film &amp; video</v>
      </c>
      <c r="R169" s="11" t="str">
        <f t="shared" si="15"/>
        <v>drama</v>
      </c>
      <c r="S169" s="12">
        <f t="shared" si="16"/>
        <v>42160.927488425921</v>
      </c>
      <c r="T169" s="12">
        <f t="shared" si="17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7">
        <v>8000</v>
      </c>
      <c r="E170" s="7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4">
        <f t="shared" si="12"/>
        <v>4.0625</v>
      </c>
      <c r="P170" s="9">
        <f t="shared" si="13"/>
        <v>108.33333333333333</v>
      </c>
      <c r="Q170" s="11" t="str">
        <f t="shared" si="14"/>
        <v>film &amp; video</v>
      </c>
      <c r="R170" s="11" t="str">
        <f t="shared" si="15"/>
        <v>drama</v>
      </c>
      <c r="S170" s="12">
        <f t="shared" si="16"/>
        <v>42052.83530092593</v>
      </c>
      <c r="T170" s="12">
        <f t="shared" si="17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7">
        <v>2500</v>
      </c>
      <c r="E171" s="7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4">
        <f t="shared" si="12"/>
        <v>22.400000000000002</v>
      </c>
      <c r="P171" s="9">
        <f t="shared" si="13"/>
        <v>56</v>
      </c>
      <c r="Q171" s="11" t="str">
        <f t="shared" si="14"/>
        <v>film &amp; video</v>
      </c>
      <c r="R171" s="11" t="str">
        <f t="shared" si="15"/>
        <v>drama</v>
      </c>
      <c r="S171" s="12">
        <f t="shared" si="16"/>
        <v>41900.505312499998</v>
      </c>
      <c r="T171" s="12">
        <f t="shared" si="17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7">
        <v>10000</v>
      </c>
      <c r="E172" s="7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4">
        <f t="shared" si="12"/>
        <v>3.25</v>
      </c>
      <c r="P172" s="9">
        <f t="shared" si="13"/>
        <v>32.5</v>
      </c>
      <c r="Q172" s="11" t="str">
        <f t="shared" si="14"/>
        <v>film &amp; video</v>
      </c>
      <c r="R172" s="11" t="str">
        <f t="shared" si="15"/>
        <v>drama</v>
      </c>
      <c r="S172" s="12">
        <f t="shared" si="16"/>
        <v>42216.977812500001</v>
      </c>
      <c r="T172" s="12">
        <f t="shared" si="17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7">
        <v>50000</v>
      </c>
      <c r="E173" s="7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4">
        <f t="shared" si="12"/>
        <v>2E-3</v>
      </c>
      <c r="P173" s="9">
        <f t="shared" si="13"/>
        <v>1</v>
      </c>
      <c r="Q173" s="11" t="str">
        <f t="shared" si="14"/>
        <v>film &amp; video</v>
      </c>
      <c r="R173" s="11" t="str">
        <f t="shared" si="15"/>
        <v>drama</v>
      </c>
      <c r="S173" s="12">
        <f t="shared" si="16"/>
        <v>42534.180717592593</v>
      </c>
      <c r="T173" s="12">
        <f t="shared" si="17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7">
        <v>95000</v>
      </c>
      <c r="E174" s="7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4">
        <f t="shared" si="12"/>
        <v>0</v>
      </c>
      <c r="P174" s="9" t="str">
        <f t="shared" si="13"/>
        <v/>
      </c>
      <c r="Q174" s="11" t="str">
        <f t="shared" si="14"/>
        <v>film &amp; video</v>
      </c>
      <c r="R174" s="11" t="str">
        <f t="shared" si="15"/>
        <v>drama</v>
      </c>
      <c r="S174" s="12">
        <f t="shared" si="16"/>
        <v>42047.394942129627</v>
      </c>
      <c r="T174" s="12">
        <f t="shared" si="17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7">
        <v>1110</v>
      </c>
      <c r="E175" s="7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4">
        <f t="shared" si="12"/>
        <v>0</v>
      </c>
      <c r="P175" s="9" t="str">
        <f t="shared" si="13"/>
        <v/>
      </c>
      <c r="Q175" s="11" t="str">
        <f t="shared" si="14"/>
        <v>film &amp; video</v>
      </c>
      <c r="R175" s="11" t="str">
        <f t="shared" si="15"/>
        <v>drama</v>
      </c>
      <c r="S175" s="12">
        <f t="shared" si="16"/>
        <v>42033.573009259257</v>
      </c>
      <c r="T175" s="12">
        <f t="shared" si="17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7">
        <v>6000</v>
      </c>
      <c r="E176" s="7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4">
        <f t="shared" si="12"/>
        <v>0</v>
      </c>
      <c r="P176" s="9" t="str">
        <f t="shared" si="13"/>
        <v/>
      </c>
      <c r="Q176" s="11" t="str">
        <f t="shared" si="14"/>
        <v>film &amp; video</v>
      </c>
      <c r="R176" s="11" t="str">
        <f t="shared" si="15"/>
        <v>drama</v>
      </c>
      <c r="S176" s="12">
        <f t="shared" si="16"/>
        <v>42072.758981481486</v>
      </c>
      <c r="T176" s="12">
        <f t="shared" si="17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7">
        <v>20000</v>
      </c>
      <c r="E177" s="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4">
        <f t="shared" si="12"/>
        <v>6.4850000000000003</v>
      </c>
      <c r="P177" s="9">
        <f t="shared" si="13"/>
        <v>49.884615384615387</v>
      </c>
      <c r="Q177" s="11" t="str">
        <f t="shared" si="14"/>
        <v>film &amp; video</v>
      </c>
      <c r="R177" s="11" t="str">
        <f t="shared" si="15"/>
        <v>drama</v>
      </c>
      <c r="S177" s="12">
        <f t="shared" si="16"/>
        <v>41855.777905092589</v>
      </c>
      <c r="T177" s="12">
        <f t="shared" si="17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7">
        <v>1500</v>
      </c>
      <c r="E178" s="7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4">
        <f t="shared" si="12"/>
        <v>0</v>
      </c>
      <c r="P178" s="9" t="str">
        <f t="shared" si="13"/>
        <v/>
      </c>
      <c r="Q178" s="11" t="str">
        <f t="shared" si="14"/>
        <v>film &amp; video</v>
      </c>
      <c r="R178" s="11" t="str">
        <f t="shared" si="15"/>
        <v>drama</v>
      </c>
      <c r="S178" s="12">
        <f t="shared" si="16"/>
        <v>42191.824062500003</v>
      </c>
      <c r="T178" s="12">
        <f t="shared" si="17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7">
        <v>450</v>
      </c>
      <c r="E179" s="7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4">
        <f t="shared" si="12"/>
        <v>40</v>
      </c>
      <c r="P179" s="9">
        <f t="shared" si="13"/>
        <v>25.714285714285715</v>
      </c>
      <c r="Q179" s="11" t="str">
        <f t="shared" si="14"/>
        <v>film &amp; video</v>
      </c>
      <c r="R179" s="11" t="str">
        <f t="shared" si="15"/>
        <v>drama</v>
      </c>
      <c r="S179" s="12">
        <f t="shared" si="16"/>
        <v>42070.047754629632</v>
      </c>
      <c r="T179" s="12">
        <f t="shared" si="17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7">
        <v>500000</v>
      </c>
      <c r="E180" s="7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4">
        <f t="shared" si="12"/>
        <v>0</v>
      </c>
      <c r="P180" s="9" t="str">
        <f t="shared" si="13"/>
        <v/>
      </c>
      <c r="Q180" s="11" t="str">
        <f t="shared" si="14"/>
        <v>film &amp; video</v>
      </c>
      <c r="R180" s="11" t="str">
        <f t="shared" si="15"/>
        <v>drama</v>
      </c>
      <c r="S180" s="12">
        <f t="shared" si="16"/>
        <v>42304.955381944441</v>
      </c>
      <c r="T180" s="12">
        <f t="shared" si="17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7">
        <v>1000</v>
      </c>
      <c r="E181" s="7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4">
        <f t="shared" si="12"/>
        <v>20</v>
      </c>
      <c r="P181" s="9">
        <f t="shared" si="13"/>
        <v>100</v>
      </c>
      <c r="Q181" s="11" t="str">
        <f t="shared" si="14"/>
        <v>film &amp; video</v>
      </c>
      <c r="R181" s="11" t="str">
        <f t="shared" si="15"/>
        <v>drama</v>
      </c>
      <c r="S181" s="12">
        <f t="shared" si="16"/>
        <v>42403.080497685187</v>
      </c>
      <c r="T181" s="12">
        <f t="shared" si="17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7">
        <v>1200</v>
      </c>
      <c r="E182" s="7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4">
        <f t="shared" si="12"/>
        <v>33.416666666666664</v>
      </c>
      <c r="P182" s="9">
        <f t="shared" si="13"/>
        <v>30.846153846153847</v>
      </c>
      <c r="Q182" s="11" t="str">
        <f t="shared" si="14"/>
        <v>film &amp; video</v>
      </c>
      <c r="R182" s="11" t="str">
        <f t="shared" si="15"/>
        <v>drama</v>
      </c>
      <c r="S182" s="12">
        <f t="shared" si="16"/>
        <v>42067.991238425922</v>
      </c>
      <c r="T182" s="12">
        <f t="shared" si="17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7">
        <v>3423</v>
      </c>
      <c r="E183" s="7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4">
        <f t="shared" si="12"/>
        <v>21.092608822670172</v>
      </c>
      <c r="P183" s="9">
        <f t="shared" si="13"/>
        <v>180.5</v>
      </c>
      <c r="Q183" s="11" t="str">
        <f t="shared" si="14"/>
        <v>film &amp; video</v>
      </c>
      <c r="R183" s="11" t="str">
        <f t="shared" si="15"/>
        <v>drama</v>
      </c>
      <c r="S183" s="12">
        <f t="shared" si="16"/>
        <v>42147.741840277777</v>
      </c>
      <c r="T183" s="12">
        <f t="shared" si="17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7">
        <v>1000</v>
      </c>
      <c r="E184" s="7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4">
        <f t="shared" si="12"/>
        <v>0</v>
      </c>
      <c r="P184" s="9" t="str">
        <f t="shared" si="13"/>
        <v/>
      </c>
      <c r="Q184" s="11" t="str">
        <f t="shared" si="14"/>
        <v>film &amp; video</v>
      </c>
      <c r="R184" s="11" t="str">
        <f t="shared" si="15"/>
        <v>drama</v>
      </c>
      <c r="S184" s="12">
        <f t="shared" si="16"/>
        <v>42712.011944444443</v>
      </c>
      <c r="T184" s="12">
        <f t="shared" si="17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7">
        <v>12500</v>
      </c>
      <c r="E185" s="7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4">
        <f t="shared" si="12"/>
        <v>35.856000000000002</v>
      </c>
      <c r="P185" s="9">
        <f t="shared" si="13"/>
        <v>373.5</v>
      </c>
      <c r="Q185" s="11" t="str">
        <f t="shared" si="14"/>
        <v>film &amp; video</v>
      </c>
      <c r="R185" s="11" t="str">
        <f t="shared" si="15"/>
        <v>drama</v>
      </c>
      <c r="S185" s="12">
        <f t="shared" si="16"/>
        <v>41939.810300925928</v>
      </c>
      <c r="T185" s="12">
        <f t="shared" si="17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7">
        <v>1500</v>
      </c>
      <c r="E186" s="7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4">
        <f t="shared" si="12"/>
        <v>3.4000000000000004</v>
      </c>
      <c r="P186" s="9">
        <f t="shared" si="13"/>
        <v>25.5</v>
      </c>
      <c r="Q186" s="11" t="str">
        <f t="shared" si="14"/>
        <v>film &amp; video</v>
      </c>
      <c r="R186" s="11" t="str">
        <f t="shared" si="15"/>
        <v>drama</v>
      </c>
      <c r="S186" s="12">
        <f t="shared" si="16"/>
        <v>41825.791226851856</v>
      </c>
      <c r="T186" s="12">
        <f t="shared" si="17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7">
        <v>40000</v>
      </c>
      <c r="E187" s="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4">
        <f t="shared" si="12"/>
        <v>5.5</v>
      </c>
      <c r="P187" s="9">
        <f t="shared" si="13"/>
        <v>220</v>
      </c>
      <c r="Q187" s="11" t="str">
        <f t="shared" si="14"/>
        <v>film &amp; video</v>
      </c>
      <c r="R187" s="11" t="str">
        <f t="shared" si="15"/>
        <v>drama</v>
      </c>
      <c r="S187" s="12">
        <f t="shared" si="16"/>
        <v>42570.91133101852</v>
      </c>
      <c r="T187" s="12">
        <f t="shared" si="17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7">
        <v>5000</v>
      </c>
      <c r="E188" s="7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4">
        <f t="shared" si="12"/>
        <v>0</v>
      </c>
      <c r="P188" s="9" t="str">
        <f t="shared" si="13"/>
        <v/>
      </c>
      <c r="Q188" s="11" t="str">
        <f t="shared" si="14"/>
        <v>film &amp; video</v>
      </c>
      <c r="R188" s="11" t="str">
        <f t="shared" si="15"/>
        <v>drama</v>
      </c>
      <c r="S188" s="12">
        <f t="shared" si="16"/>
        <v>42767.812893518523</v>
      </c>
      <c r="T188" s="12">
        <f t="shared" si="17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7">
        <v>5000</v>
      </c>
      <c r="E189" s="7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4">
        <f t="shared" si="12"/>
        <v>16</v>
      </c>
      <c r="P189" s="9">
        <f t="shared" si="13"/>
        <v>160</v>
      </c>
      <c r="Q189" s="11" t="str">
        <f t="shared" si="14"/>
        <v>film &amp; video</v>
      </c>
      <c r="R189" s="11" t="str">
        <f t="shared" si="15"/>
        <v>drama</v>
      </c>
      <c r="S189" s="12">
        <f t="shared" si="16"/>
        <v>42182.234456018516</v>
      </c>
      <c r="T189" s="12">
        <f t="shared" si="17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7">
        <v>1500</v>
      </c>
      <c r="E190" s="7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4">
        <f t="shared" si="12"/>
        <v>0</v>
      </c>
      <c r="P190" s="9" t="str">
        <f t="shared" si="13"/>
        <v/>
      </c>
      <c r="Q190" s="11" t="str">
        <f t="shared" si="14"/>
        <v>film &amp; video</v>
      </c>
      <c r="R190" s="11" t="str">
        <f t="shared" si="15"/>
        <v>drama</v>
      </c>
      <c r="S190" s="12">
        <f t="shared" si="16"/>
        <v>41857.18304398148</v>
      </c>
      <c r="T190" s="12">
        <f t="shared" si="17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7">
        <v>500000</v>
      </c>
      <c r="E191" s="7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4">
        <f t="shared" si="12"/>
        <v>6.8999999999999992E-2</v>
      </c>
      <c r="P191" s="9">
        <f t="shared" si="13"/>
        <v>69</v>
      </c>
      <c r="Q191" s="11" t="str">
        <f t="shared" si="14"/>
        <v>film &amp; video</v>
      </c>
      <c r="R191" s="11" t="str">
        <f t="shared" si="15"/>
        <v>drama</v>
      </c>
      <c r="S191" s="12">
        <f t="shared" si="16"/>
        <v>42556.690706018519</v>
      </c>
      <c r="T191" s="12">
        <f t="shared" si="17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7">
        <v>12000</v>
      </c>
      <c r="E192" s="7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4">
        <f t="shared" si="12"/>
        <v>0.41666666666666669</v>
      </c>
      <c r="P192" s="9">
        <f t="shared" si="13"/>
        <v>50</v>
      </c>
      <c r="Q192" s="11" t="str">
        <f t="shared" si="14"/>
        <v>film &amp; video</v>
      </c>
      <c r="R192" s="11" t="str">
        <f t="shared" si="15"/>
        <v>drama</v>
      </c>
      <c r="S192" s="12">
        <f t="shared" si="16"/>
        <v>42527.650995370372</v>
      </c>
      <c r="T192" s="12">
        <f t="shared" si="17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7">
        <v>5000</v>
      </c>
      <c r="E193" s="7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4">
        <f t="shared" si="12"/>
        <v>5</v>
      </c>
      <c r="P193" s="9">
        <f t="shared" si="13"/>
        <v>83.333333333333329</v>
      </c>
      <c r="Q193" s="11" t="str">
        <f t="shared" si="14"/>
        <v>film &amp; video</v>
      </c>
      <c r="R193" s="11" t="str">
        <f t="shared" si="15"/>
        <v>drama</v>
      </c>
      <c r="S193" s="12">
        <f t="shared" si="16"/>
        <v>42239.441412037035</v>
      </c>
      <c r="T193" s="12">
        <f t="shared" si="17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7">
        <v>1000000</v>
      </c>
      <c r="E194" s="7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4">
        <f t="shared" si="12"/>
        <v>1.6999999999999999E-3</v>
      </c>
      <c r="P194" s="9">
        <f t="shared" si="13"/>
        <v>5.666666666666667</v>
      </c>
      <c r="Q194" s="11" t="str">
        <f t="shared" si="14"/>
        <v>film &amp; video</v>
      </c>
      <c r="R194" s="11" t="str">
        <f t="shared" si="15"/>
        <v>drama</v>
      </c>
      <c r="S194" s="12">
        <f t="shared" si="16"/>
        <v>41899.792037037041</v>
      </c>
      <c r="T194" s="12">
        <f t="shared" si="17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7">
        <v>1000</v>
      </c>
      <c r="E195" s="7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4">
        <f t="shared" ref="O195:O258" si="18">($E195/D195)*100</f>
        <v>0</v>
      </c>
      <c r="P195" s="9" t="str">
        <f t="shared" ref="P195:P258" si="19">IF(E195,E195/ L195,"")</f>
        <v/>
      </c>
      <c r="Q195" s="11" t="str">
        <f t="shared" ref="Q195:Q258" si="20">LEFT(N195, SEARCH("/",N195,1)-1)</f>
        <v>film &amp; video</v>
      </c>
      <c r="R195" s="11" t="str">
        <f t="shared" ref="R195:R258" si="21">RIGHT(N195,LEN(N195)-SEARCH("/",N195))</f>
        <v>drama</v>
      </c>
      <c r="S195" s="12">
        <f t="shared" si="16"/>
        <v>41911.934791666667</v>
      </c>
      <c r="T195" s="12">
        <f t="shared" si="17"/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7">
        <v>2500</v>
      </c>
      <c r="E196" s="7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4">
        <f t="shared" si="18"/>
        <v>0.12</v>
      </c>
      <c r="P196" s="9">
        <f t="shared" si="19"/>
        <v>1</v>
      </c>
      <c r="Q196" s="11" t="str">
        <f t="shared" si="20"/>
        <v>film &amp; video</v>
      </c>
      <c r="R196" s="11" t="str">
        <f t="shared" si="21"/>
        <v>drama</v>
      </c>
      <c r="S196" s="12">
        <f t="shared" ref="S196:S259" si="22">(((J196/60)/60)/24)+DATE(1970,1,1)</f>
        <v>42375.996886574074</v>
      </c>
      <c r="T196" s="12">
        <f t="shared" ref="T196:T259" si="23">(((I196/60)/60)/24)+DATE(1970,1,1)</f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7">
        <v>2000000</v>
      </c>
      <c r="E197" s="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4">
        <f t="shared" si="18"/>
        <v>0</v>
      </c>
      <c r="P197" s="9" t="str">
        <f t="shared" si="19"/>
        <v/>
      </c>
      <c r="Q197" s="11" t="str">
        <f t="shared" si="20"/>
        <v>film &amp; video</v>
      </c>
      <c r="R197" s="11" t="str">
        <f t="shared" si="21"/>
        <v>drama</v>
      </c>
      <c r="S197" s="12">
        <f t="shared" si="22"/>
        <v>42135.67050925926</v>
      </c>
      <c r="T197" s="12">
        <f t="shared" si="2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7">
        <v>3500</v>
      </c>
      <c r="E198" s="7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4">
        <f t="shared" si="18"/>
        <v>41.857142857142861</v>
      </c>
      <c r="P198" s="9">
        <f t="shared" si="19"/>
        <v>77.10526315789474</v>
      </c>
      <c r="Q198" s="11" t="str">
        <f t="shared" si="20"/>
        <v>film &amp; video</v>
      </c>
      <c r="R198" s="11" t="str">
        <f t="shared" si="21"/>
        <v>drama</v>
      </c>
      <c r="S198" s="12">
        <f t="shared" si="22"/>
        <v>42259.542800925927</v>
      </c>
      <c r="T198" s="12">
        <f t="shared" si="2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7">
        <v>2500</v>
      </c>
      <c r="E199" s="7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4">
        <f t="shared" si="18"/>
        <v>10.48</v>
      </c>
      <c r="P199" s="9">
        <f t="shared" si="19"/>
        <v>32.75</v>
      </c>
      <c r="Q199" s="11" t="str">
        <f t="shared" si="20"/>
        <v>film &amp; video</v>
      </c>
      <c r="R199" s="11" t="str">
        <f t="shared" si="21"/>
        <v>drama</v>
      </c>
      <c r="S199" s="12">
        <f t="shared" si="22"/>
        <v>42741.848379629635</v>
      </c>
      <c r="T199" s="12">
        <f t="shared" si="2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7">
        <v>25000</v>
      </c>
      <c r="E200" s="7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4">
        <f t="shared" si="18"/>
        <v>1.1159999999999999</v>
      </c>
      <c r="P200" s="9">
        <f t="shared" si="19"/>
        <v>46.5</v>
      </c>
      <c r="Q200" s="11" t="str">
        <f t="shared" si="20"/>
        <v>film &amp; video</v>
      </c>
      <c r="R200" s="11" t="str">
        <f t="shared" si="21"/>
        <v>drama</v>
      </c>
      <c r="S200" s="12">
        <f t="shared" si="22"/>
        <v>41887.383356481485</v>
      </c>
      <c r="T200" s="12">
        <f t="shared" si="2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7">
        <v>10000</v>
      </c>
      <c r="E201" s="7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4">
        <f t="shared" si="18"/>
        <v>0</v>
      </c>
      <c r="P201" s="9" t="str">
        <f t="shared" si="19"/>
        <v/>
      </c>
      <c r="Q201" s="11" t="str">
        <f t="shared" si="20"/>
        <v>film &amp; video</v>
      </c>
      <c r="R201" s="11" t="str">
        <f t="shared" si="21"/>
        <v>drama</v>
      </c>
      <c r="S201" s="12">
        <f t="shared" si="22"/>
        <v>42584.123865740738</v>
      </c>
      <c r="T201" s="12">
        <f t="shared" si="2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7">
        <v>6000</v>
      </c>
      <c r="E202" s="7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4">
        <f t="shared" si="18"/>
        <v>26.192500000000003</v>
      </c>
      <c r="P202" s="9">
        <f t="shared" si="19"/>
        <v>87.308333333333337</v>
      </c>
      <c r="Q202" s="11" t="str">
        <f t="shared" si="20"/>
        <v>film &amp; video</v>
      </c>
      <c r="R202" s="11" t="str">
        <f t="shared" si="21"/>
        <v>drama</v>
      </c>
      <c r="S202" s="12">
        <f t="shared" si="22"/>
        <v>41867.083368055559</v>
      </c>
      <c r="T202" s="12">
        <f t="shared" si="23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7">
        <v>650</v>
      </c>
      <c r="E203" s="7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4">
        <f t="shared" si="18"/>
        <v>58.461538461538467</v>
      </c>
      <c r="P203" s="9">
        <f t="shared" si="19"/>
        <v>54.285714285714285</v>
      </c>
      <c r="Q203" s="11" t="str">
        <f t="shared" si="20"/>
        <v>film &amp; video</v>
      </c>
      <c r="R203" s="11" t="str">
        <f t="shared" si="21"/>
        <v>drama</v>
      </c>
      <c r="S203" s="12">
        <f t="shared" si="22"/>
        <v>42023.818622685183</v>
      </c>
      <c r="T203" s="12">
        <f t="shared" si="2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7">
        <v>6000</v>
      </c>
      <c r="E204" s="7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4">
        <f t="shared" si="18"/>
        <v>0</v>
      </c>
      <c r="P204" s="9" t="str">
        <f t="shared" si="19"/>
        <v/>
      </c>
      <c r="Q204" s="11" t="str">
        <f t="shared" si="20"/>
        <v>film &amp; video</v>
      </c>
      <c r="R204" s="11" t="str">
        <f t="shared" si="21"/>
        <v>drama</v>
      </c>
      <c r="S204" s="12">
        <f t="shared" si="22"/>
        <v>42255.927824074075</v>
      </c>
      <c r="T204" s="12">
        <f t="shared" si="2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7">
        <v>2500</v>
      </c>
      <c r="E205" s="7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4">
        <f t="shared" si="18"/>
        <v>29.84</v>
      </c>
      <c r="P205" s="9">
        <f t="shared" si="19"/>
        <v>93.25</v>
      </c>
      <c r="Q205" s="11" t="str">
        <f t="shared" si="20"/>
        <v>film &amp; video</v>
      </c>
      <c r="R205" s="11" t="str">
        <f t="shared" si="21"/>
        <v>drama</v>
      </c>
      <c r="S205" s="12">
        <f t="shared" si="22"/>
        <v>41973.847962962958</v>
      </c>
      <c r="T205" s="12">
        <f t="shared" si="2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7">
        <v>300000</v>
      </c>
      <c r="E206" s="7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4">
        <f t="shared" si="18"/>
        <v>50.721666666666664</v>
      </c>
      <c r="P206" s="9">
        <f t="shared" si="19"/>
        <v>117.68368136117556</v>
      </c>
      <c r="Q206" s="11" t="str">
        <f t="shared" si="20"/>
        <v>film &amp; video</v>
      </c>
      <c r="R206" s="11" t="str">
        <f t="shared" si="21"/>
        <v>drama</v>
      </c>
      <c r="S206" s="12">
        <f t="shared" si="22"/>
        <v>42556.583368055552</v>
      </c>
      <c r="T206" s="12">
        <f t="shared" si="2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7">
        <v>8000</v>
      </c>
      <c r="E207" s="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4">
        <f t="shared" si="18"/>
        <v>16.25</v>
      </c>
      <c r="P207" s="9">
        <f t="shared" si="19"/>
        <v>76.470588235294116</v>
      </c>
      <c r="Q207" s="11" t="str">
        <f t="shared" si="20"/>
        <v>film &amp; video</v>
      </c>
      <c r="R207" s="11" t="str">
        <f t="shared" si="21"/>
        <v>drama</v>
      </c>
      <c r="S207" s="12">
        <f t="shared" si="22"/>
        <v>42248.632199074069</v>
      </c>
      <c r="T207" s="12">
        <f t="shared" si="2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7">
        <v>12700</v>
      </c>
      <c r="E208" s="7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4">
        <f t="shared" si="18"/>
        <v>0</v>
      </c>
      <c r="P208" s="9" t="str">
        <f t="shared" si="19"/>
        <v/>
      </c>
      <c r="Q208" s="11" t="str">
        <f t="shared" si="20"/>
        <v>film &amp; video</v>
      </c>
      <c r="R208" s="11" t="str">
        <f t="shared" si="21"/>
        <v>drama</v>
      </c>
      <c r="S208" s="12">
        <f t="shared" si="22"/>
        <v>42567.004432870366</v>
      </c>
      <c r="T208" s="12">
        <f t="shared" si="2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7">
        <v>14000</v>
      </c>
      <c r="E209" s="7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4">
        <f t="shared" si="18"/>
        <v>15.214285714285714</v>
      </c>
      <c r="P209" s="9">
        <f t="shared" si="19"/>
        <v>163.84615384615384</v>
      </c>
      <c r="Q209" s="11" t="str">
        <f t="shared" si="20"/>
        <v>film &amp; video</v>
      </c>
      <c r="R209" s="11" t="str">
        <f t="shared" si="21"/>
        <v>drama</v>
      </c>
      <c r="S209" s="12">
        <f t="shared" si="22"/>
        <v>41978.197199074071</v>
      </c>
      <c r="T209" s="12">
        <f t="shared" si="2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7">
        <v>50000</v>
      </c>
      <c r="E210" s="7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4">
        <f t="shared" si="18"/>
        <v>0</v>
      </c>
      <c r="P210" s="9" t="str">
        <f t="shared" si="19"/>
        <v/>
      </c>
      <c r="Q210" s="11" t="str">
        <f t="shared" si="20"/>
        <v>film &amp; video</v>
      </c>
      <c r="R210" s="11" t="str">
        <f t="shared" si="21"/>
        <v>drama</v>
      </c>
      <c r="S210" s="12">
        <f t="shared" si="22"/>
        <v>41959.369988425926</v>
      </c>
      <c r="T210" s="12">
        <f t="shared" si="2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7">
        <v>25000</v>
      </c>
      <c r="E211" s="7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4">
        <f t="shared" si="18"/>
        <v>0</v>
      </c>
      <c r="P211" s="9" t="str">
        <f t="shared" si="19"/>
        <v/>
      </c>
      <c r="Q211" s="11" t="str">
        <f t="shared" si="20"/>
        <v>film &amp; video</v>
      </c>
      <c r="R211" s="11" t="str">
        <f t="shared" si="21"/>
        <v>drama</v>
      </c>
      <c r="S211" s="12">
        <f t="shared" si="22"/>
        <v>42165.922858796301</v>
      </c>
      <c r="T211" s="12">
        <f t="shared" si="2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7">
        <v>12000</v>
      </c>
      <c r="E212" s="7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4">
        <f t="shared" si="18"/>
        <v>25.25</v>
      </c>
      <c r="P212" s="9">
        <f t="shared" si="19"/>
        <v>91.818181818181813</v>
      </c>
      <c r="Q212" s="11" t="str">
        <f t="shared" si="20"/>
        <v>film &amp; video</v>
      </c>
      <c r="R212" s="11" t="str">
        <f t="shared" si="21"/>
        <v>drama</v>
      </c>
      <c r="S212" s="12">
        <f t="shared" si="22"/>
        <v>42249.064722222218</v>
      </c>
      <c r="T212" s="12">
        <f t="shared" si="2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7">
        <v>5000</v>
      </c>
      <c r="E213" s="7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4">
        <f t="shared" si="18"/>
        <v>44.6</v>
      </c>
      <c r="P213" s="9">
        <f t="shared" si="19"/>
        <v>185.83333333333334</v>
      </c>
      <c r="Q213" s="11" t="str">
        <f t="shared" si="20"/>
        <v>film &amp; video</v>
      </c>
      <c r="R213" s="11" t="str">
        <f t="shared" si="21"/>
        <v>drama</v>
      </c>
      <c r="S213" s="12">
        <f t="shared" si="22"/>
        <v>42236.159918981488</v>
      </c>
      <c r="T213" s="12">
        <f t="shared" si="23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7">
        <v>6300</v>
      </c>
      <c r="E214" s="7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4">
        <f t="shared" si="18"/>
        <v>1.5873015873015872E-2</v>
      </c>
      <c r="P214" s="9">
        <f t="shared" si="19"/>
        <v>1</v>
      </c>
      <c r="Q214" s="11" t="str">
        <f t="shared" si="20"/>
        <v>film &amp; video</v>
      </c>
      <c r="R214" s="11" t="str">
        <f t="shared" si="21"/>
        <v>drama</v>
      </c>
      <c r="S214" s="12">
        <f t="shared" si="22"/>
        <v>42416.881018518514</v>
      </c>
      <c r="T214" s="12">
        <f t="shared" si="2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7">
        <v>50000</v>
      </c>
      <c r="E215" s="7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4">
        <f t="shared" si="18"/>
        <v>0.04</v>
      </c>
      <c r="P215" s="9">
        <f t="shared" si="19"/>
        <v>20</v>
      </c>
      <c r="Q215" s="11" t="str">
        <f t="shared" si="20"/>
        <v>film &amp; video</v>
      </c>
      <c r="R215" s="11" t="str">
        <f t="shared" si="21"/>
        <v>drama</v>
      </c>
      <c r="S215" s="12">
        <f t="shared" si="22"/>
        <v>42202.594293981485</v>
      </c>
      <c r="T215" s="12">
        <f t="shared" si="2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7">
        <v>12500</v>
      </c>
      <c r="E216" s="7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4">
        <f t="shared" si="18"/>
        <v>8.0000000000000002E-3</v>
      </c>
      <c r="P216" s="9">
        <f t="shared" si="19"/>
        <v>1</v>
      </c>
      <c r="Q216" s="11" t="str">
        <f t="shared" si="20"/>
        <v>film &amp; video</v>
      </c>
      <c r="R216" s="11" t="str">
        <f t="shared" si="21"/>
        <v>drama</v>
      </c>
      <c r="S216" s="12">
        <f t="shared" si="22"/>
        <v>42009.64061342593</v>
      </c>
      <c r="T216" s="12">
        <f t="shared" si="2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7">
        <v>4400</v>
      </c>
      <c r="E217" s="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4">
        <f t="shared" si="18"/>
        <v>0.22727272727272727</v>
      </c>
      <c r="P217" s="9">
        <f t="shared" si="19"/>
        <v>10</v>
      </c>
      <c r="Q217" s="11" t="str">
        <f t="shared" si="20"/>
        <v>film &amp; video</v>
      </c>
      <c r="R217" s="11" t="str">
        <f t="shared" si="21"/>
        <v>drama</v>
      </c>
      <c r="S217" s="12">
        <f t="shared" si="22"/>
        <v>42375.230115740742</v>
      </c>
      <c r="T217" s="12">
        <f t="shared" si="2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7">
        <v>50000</v>
      </c>
      <c r="E218" s="7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4">
        <f t="shared" si="18"/>
        <v>55.698440000000005</v>
      </c>
      <c r="P218" s="9">
        <f t="shared" si="19"/>
        <v>331.53833333333336</v>
      </c>
      <c r="Q218" s="11" t="str">
        <f t="shared" si="20"/>
        <v>film &amp; video</v>
      </c>
      <c r="R218" s="11" t="str">
        <f t="shared" si="21"/>
        <v>drama</v>
      </c>
      <c r="S218" s="12">
        <f t="shared" si="22"/>
        <v>42066.958761574075</v>
      </c>
      <c r="T218" s="12">
        <f t="shared" si="2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7">
        <v>100000</v>
      </c>
      <c r="E219" s="7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4">
        <f t="shared" si="18"/>
        <v>11.943</v>
      </c>
      <c r="P219" s="9">
        <f t="shared" si="19"/>
        <v>314.28947368421052</v>
      </c>
      <c r="Q219" s="11" t="str">
        <f t="shared" si="20"/>
        <v>film &amp; video</v>
      </c>
      <c r="R219" s="11" t="str">
        <f t="shared" si="21"/>
        <v>drama</v>
      </c>
      <c r="S219" s="12">
        <f t="shared" si="22"/>
        <v>41970.64061342593</v>
      </c>
      <c r="T219" s="12">
        <f t="shared" si="2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7">
        <v>5000</v>
      </c>
      <c r="E220" s="7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4">
        <f t="shared" si="18"/>
        <v>2</v>
      </c>
      <c r="P220" s="9">
        <f t="shared" si="19"/>
        <v>100</v>
      </c>
      <c r="Q220" s="11" t="str">
        <f t="shared" si="20"/>
        <v>film &amp; video</v>
      </c>
      <c r="R220" s="11" t="str">
        <f t="shared" si="21"/>
        <v>drama</v>
      </c>
      <c r="S220" s="12">
        <f t="shared" si="22"/>
        <v>42079.628344907411</v>
      </c>
      <c r="T220" s="12">
        <f t="shared" si="2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7">
        <v>50000</v>
      </c>
      <c r="E221" s="7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4">
        <f t="shared" si="18"/>
        <v>17.630000000000003</v>
      </c>
      <c r="P221" s="9">
        <f t="shared" si="19"/>
        <v>115.98684210526316</v>
      </c>
      <c r="Q221" s="11" t="str">
        <f t="shared" si="20"/>
        <v>film &amp; video</v>
      </c>
      <c r="R221" s="11" t="str">
        <f t="shared" si="21"/>
        <v>drama</v>
      </c>
      <c r="S221" s="12">
        <f t="shared" si="22"/>
        <v>42429.326678240745</v>
      </c>
      <c r="T221" s="12">
        <f t="shared" si="2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7">
        <v>50000</v>
      </c>
      <c r="E222" s="7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4">
        <f t="shared" si="18"/>
        <v>0.72</v>
      </c>
      <c r="P222" s="9">
        <f t="shared" si="19"/>
        <v>120</v>
      </c>
      <c r="Q222" s="11" t="str">
        <f t="shared" si="20"/>
        <v>film &amp; video</v>
      </c>
      <c r="R222" s="11" t="str">
        <f t="shared" si="21"/>
        <v>drama</v>
      </c>
      <c r="S222" s="12">
        <f t="shared" si="22"/>
        <v>42195.643865740742</v>
      </c>
      <c r="T222" s="12">
        <f t="shared" si="23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7">
        <v>50000</v>
      </c>
      <c r="E223" s="7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4">
        <f t="shared" si="18"/>
        <v>0</v>
      </c>
      <c r="P223" s="9" t="str">
        <f t="shared" si="19"/>
        <v/>
      </c>
      <c r="Q223" s="11" t="str">
        <f t="shared" si="20"/>
        <v>film &amp; video</v>
      </c>
      <c r="R223" s="11" t="str">
        <f t="shared" si="21"/>
        <v>drama</v>
      </c>
      <c r="S223" s="12">
        <f t="shared" si="22"/>
        <v>42031.837546296301</v>
      </c>
      <c r="T223" s="12">
        <f t="shared" si="2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7">
        <v>1000</v>
      </c>
      <c r="E224" s="7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4">
        <f t="shared" si="18"/>
        <v>13</v>
      </c>
      <c r="P224" s="9">
        <f t="shared" si="19"/>
        <v>65</v>
      </c>
      <c r="Q224" s="11" t="str">
        <f t="shared" si="20"/>
        <v>film &amp; video</v>
      </c>
      <c r="R224" s="11" t="str">
        <f t="shared" si="21"/>
        <v>drama</v>
      </c>
      <c r="S224" s="12">
        <f t="shared" si="22"/>
        <v>42031.769884259258</v>
      </c>
      <c r="T224" s="12">
        <f t="shared" si="2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7">
        <v>1500000</v>
      </c>
      <c r="E225" s="7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4">
        <f t="shared" si="18"/>
        <v>0</v>
      </c>
      <c r="P225" s="9" t="str">
        <f t="shared" si="19"/>
        <v/>
      </c>
      <c r="Q225" s="11" t="str">
        <f t="shared" si="20"/>
        <v>film &amp; video</v>
      </c>
      <c r="R225" s="11" t="str">
        <f t="shared" si="21"/>
        <v>drama</v>
      </c>
      <c r="S225" s="12">
        <f t="shared" si="22"/>
        <v>42482.048032407409</v>
      </c>
      <c r="T225" s="12">
        <f t="shared" si="2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7">
        <v>6000000</v>
      </c>
      <c r="E226" s="7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4">
        <f t="shared" si="18"/>
        <v>0</v>
      </c>
      <c r="P226" s="9" t="str">
        <f t="shared" si="19"/>
        <v/>
      </c>
      <c r="Q226" s="11" t="str">
        <f t="shared" si="20"/>
        <v>film &amp; video</v>
      </c>
      <c r="R226" s="11" t="str">
        <f t="shared" si="21"/>
        <v>drama</v>
      </c>
      <c r="S226" s="12">
        <f t="shared" si="22"/>
        <v>42135.235254629632</v>
      </c>
      <c r="T226" s="12">
        <f t="shared" si="2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7">
        <v>200</v>
      </c>
      <c r="E227" s="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4">
        <f t="shared" si="18"/>
        <v>0</v>
      </c>
      <c r="P227" s="9" t="str">
        <f t="shared" si="19"/>
        <v/>
      </c>
      <c r="Q227" s="11" t="str">
        <f t="shared" si="20"/>
        <v>film &amp; video</v>
      </c>
      <c r="R227" s="11" t="str">
        <f t="shared" si="21"/>
        <v>drama</v>
      </c>
      <c r="S227" s="12">
        <f t="shared" si="22"/>
        <v>42438.961273148147</v>
      </c>
      <c r="T227" s="12">
        <f t="shared" si="2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7">
        <v>29000</v>
      </c>
      <c r="E228" s="7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4">
        <f t="shared" si="18"/>
        <v>0.86206896551724133</v>
      </c>
      <c r="P228" s="9">
        <f t="shared" si="19"/>
        <v>125</v>
      </c>
      <c r="Q228" s="11" t="str">
        <f t="shared" si="20"/>
        <v>film &amp; video</v>
      </c>
      <c r="R228" s="11" t="str">
        <f t="shared" si="21"/>
        <v>drama</v>
      </c>
      <c r="S228" s="12">
        <f t="shared" si="22"/>
        <v>42106.666018518517</v>
      </c>
      <c r="T228" s="12">
        <f t="shared" si="2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7">
        <v>28000</v>
      </c>
      <c r="E229" s="7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4">
        <f t="shared" si="18"/>
        <v>0</v>
      </c>
      <c r="P229" s="9" t="str">
        <f t="shared" si="19"/>
        <v/>
      </c>
      <c r="Q229" s="11" t="str">
        <f t="shared" si="20"/>
        <v>film &amp; video</v>
      </c>
      <c r="R229" s="11" t="str">
        <f t="shared" si="21"/>
        <v>drama</v>
      </c>
      <c r="S229" s="12">
        <f t="shared" si="22"/>
        <v>42164.893993055557</v>
      </c>
      <c r="T229" s="12">
        <f t="shared" si="2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7">
        <v>8000</v>
      </c>
      <c r="E230" s="7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4">
        <f t="shared" si="18"/>
        <v>0</v>
      </c>
      <c r="P230" s="9" t="str">
        <f t="shared" si="19"/>
        <v/>
      </c>
      <c r="Q230" s="11" t="str">
        <f t="shared" si="20"/>
        <v>film &amp; video</v>
      </c>
      <c r="R230" s="11" t="str">
        <f t="shared" si="21"/>
        <v>drama</v>
      </c>
      <c r="S230" s="12">
        <f t="shared" si="22"/>
        <v>42096.686400462961</v>
      </c>
      <c r="T230" s="12">
        <f t="shared" si="2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7">
        <v>3000</v>
      </c>
      <c r="E231" s="7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4">
        <f t="shared" si="18"/>
        <v>0</v>
      </c>
      <c r="P231" s="9" t="str">
        <f t="shared" si="19"/>
        <v/>
      </c>
      <c r="Q231" s="11" t="str">
        <f t="shared" si="20"/>
        <v>film &amp; video</v>
      </c>
      <c r="R231" s="11" t="str">
        <f t="shared" si="21"/>
        <v>drama</v>
      </c>
      <c r="S231" s="12">
        <f t="shared" si="22"/>
        <v>42383.933993055558</v>
      </c>
      <c r="T231" s="12">
        <f t="shared" si="2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7">
        <v>15000</v>
      </c>
      <c r="E232" s="7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4">
        <f t="shared" si="18"/>
        <v>0.4</v>
      </c>
      <c r="P232" s="9">
        <f t="shared" si="19"/>
        <v>30</v>
      </c>
      <c r="Q232" s="11" t="str">
        <f t="shared" si="20"/>
        <v>film &amp; video</v>
      </c>
      <c r="R232" s="11" t="str">
        <f t="shared" si="21"/>
        <v>drama</v>
      </c>
      <c r="S232" s="12">
        <f t="shared" si="22"/>
        <v>42129.777210648142</v>
      </c>
      <c r="T232" s="12">
        <f t="shared" si="23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7">
        <v>1500000</v>
      </c>
      <c r="E233" s="7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4">
        <f t="shared" si="18"/>
        <v>0</v>
      </c>
      <c r="P233" s="9" t="str">
        <f t="shared" si="19"/>
        <v/>
      </c>
      <c r="Q233" s="11" t="str">
        <f t="shared" si="20"/>
        <v>film &amp; video</v>
      </c>
      <c r="R233" s="11" t="str">
        <f t="shared" si="21"/>
        <v>drama</v>
      </c>
      <c r="S233" s="12">
        <f t="shared" si="22"/>
        <v>42341.958923611113</v>
      </c>
      <c r="T233" s="12">
        <f t="shared" si="23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7">
        <v>4000</v>
      </c>
      <c r="E234" s="7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4">
        <f t="shared" si="18"/>
        <v>2.75</v>
      </c>
      <c r="P234" s="9">
        <f t="shared" si="19"/>
        <v>15.714285714285714</v>
      </c>
      <c r="Q234" s="11" t="str">
        <f t="shared" si="20"/>
        <v>film &amp; video</v>
      </c>
      <c r="R234" s="11" t="str">
        <f t="shared" si="21"/>
        <v>drama</v>
      </c>
      <c r="S234" s="12">
        <f t="shared" si="22"/>
        <v>42032.82576388889</v>
      </c>
      <c r="T234" s="12">
        <f t="shared" si="2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7">
        <v>350000</v>
      </c>
      <c r="E235" s="7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4">
        <f t="shared" si="18"/>
        <v>0</v>
      </c>
      <c r="P235" s="9" t="str">
        <f t="shared" si="19"/>
        <v/>
      </c>
      <c r="Q235" s="11" t="str">
        <f t="shared" si="20"/>
        <v>film &amp; video</v>
      </c>
      <c r="R235" s="11" t="str">
        <f t="shared" si="21"/>
        <v>drama</v>
      </c>
      <c r="S235" s="12">
        <f t="shared" si="22"/>
        <v>42612.911712962959</v>
      </c>
      <c r="T235" s="12">
        <f t="shared" si="2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7">
        <v>1000</v>
      </c>
      <c r="E236" s="7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4">
        <f t="shared" si="18"/>
        <v>40.1</v>
      </c>
      <c r="P236" s="9">
        <f t="shared" si="19"/>
        <v>80.2</v>
      </c>
      <c r="Q236" s="11" t="str">
        <f t="shared" si="20"/>
        <v>film &amp; video</v>
      </c>
      <c r="R236" s="11" t="str">
        <f t="shared" si="21"/>
        <v>drama</v>
      </c>
      <c r="S236" s="12">
        <f t="shared" si="22"/>
        <v>42136.035405092596</v>
      </c>
      <c r="T236" s="12">
        <f t="shared" si="2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7">
        <v>10000</v>
      </c>
      <c r="E237" s="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4">
        <f t="shared" si="18"/>
        <v>0</v>
      </c>
      <c r="P237" s="9" t="str">
        <f t="shared" si="19"/>
        <v/>
      </c>
      <c r="Q237" s="11" t="str">
        <f t="shared" si="20"/>
        <v>film &amp; video</v>
      </c>
      <c r="R237" s="11" t="str">
        <f t="shared" si="21"/>
        <v>drama</v>
      </c>
      <c r="S237" s="12">
        <f t="shared" si="22"/>
        <v>42164.908530092594</v>
      </c>
      <c r="T237" s="12">
        <f t="shared" si="2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7">
        <v>150000</v>
      </c>
      <c r="E238" s="7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4">
        <f t="shared" si="18"/>
        <v>0</v>
      </c>
      <c r="P238" s="9" t="str">
        <f t="shared" si="19"/>
        <v/>
      </c>
      <c r="Q238" s="11" t="str">
        <f t="shared" si="20"/>
        <v>film &amp; video</v>
      </c>
      <c r="R238" s="11" t="str">
        <f t="shared" si="21"/>
        <v>drama</v>
      </c>
      <c r="S238" s="12">
        <f t="shared" si="22"/>
        <v>42321.08447916666</v>
      </c>
      <c r="T238" s="12">
        <f t="shared" si="2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7">
        <v>15000</v>
      </c>
      <c r="E239" s="7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4">
        <f t="shared" si="18"/>
        <v>0.33333333333333337</v>
      </c>
      <c r="P239" s="9">
        <f t="shared" si="19"/>
        <v>50</v>
      </c>
      <c r="Q239" s="11" t="str">
        <f t="shared" si="20"/>
        <v>film &amp; video</v>
      </c>
      <c r="R239" s="11" t="str">
        <f t="shared" si="21"/>
        <v>drama</v>
      </c>
      <c r="S239" s="12">
        <f t="shared" si="22"/>
        <v>42377.577187499999</v>
      </c>
      <c r="T239" s="12">
        <f t="shared" si="2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7">
        <v>26000</v>
      </c>
      <c r="E240" s="7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4">
        <f t="shared" si="18"/>
        <v>0</v>
      </c>
      <c r="P240" s="9" t="str">
        <f t="shared" si="19"/>
        <v/>
      </c>
      <c r="Q240" s="11" t="str">
        <f t="shared" si="20"/>
        <v>film &amp; video</v>
      </c>
      <c r="R240" s="11" t="str">
        <f t="shared" si="21"/>
        <v>drama</v>
      </c>
      <c r="S240" s="12">
        <f t="shared" si="22"/>
        <v>42713.962499999994</v>
      </c>
      <c r="T240" s="12">
        <f t="shared" si="2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7">
        <v>1000</v>
      </c>
      <c r="E241" s="7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4">
        <f t="shared" si="18"/>
        <v>25</v>
      </c>
      <c r="P241" s="9">
        <f t="shared" si="19"/>
        <v>50</v>
      </c>
      <c r="Q241" s="11" t="str">
        <f t="shared" si="20"/>
        <v>film &amp; video</v>
      </c>
      <c r="R241" s="11" t="str">
        <f t="shared" si="21"/>
        <v>drama</v>
      </c>
      <c r="S241" s="12">
        <f t="shared" si="22"/>
        <v>42297.110300925924</v>
      </c>
      <c r="T241" s="12">
        <f t="shared" si="2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7">
        <v>15000</v>
      </c>
      <c r="E242" s="7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4">
        <f t="shared" si="18"/>
        <v>107.63413333333334</v>
      </c>
      <c r="P242" s="9">
        <f t="shared" si="19"/>
        <v>117.84759124087591</v>
      </c>
      <c r="Q242" s="11" t="str">
        <f t="shared" si="20"/>
        <v>film &amp; video</v>
      </c>
      <c r="R242" s="11" t="str">
        <f t="shared" si="21"/>
        <v>documentary</v>
      </c>
      <c r="S242" s="12">
        <f t="shared" si="22"/>
        <v>41354.708460648151</v>
      </c>
      <c r="T242" s="12">
        <f t="shared" si="2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7">
        <v>36400</v>
      </c>
      <c r="E243" s="7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4">
        <f t="shared" si="18"/>
        <v>112.63736263736264</v>
      </c>
      <c r="P243" s="9">
        <f t="shared" si="19"/>
        <v>109.04255319148936</v>
      </c>
      <c r="Q243" s="11" t="str">
        <f t="shared" si="20"/>
        <v>film &amp; video</v>
      </c>
      <c r="R243" s="11" t="str">
        <f t="shared" si="21"/>
        <v>documentary</v>
      </c>
      <c r="S243" s="12">
        <f t="shared" si="22"/>
        <v>41949.697962962964</v>
      </c>
      <c r="T243" s="12">
        <f t="shared" si="2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7">
        <v>13000</v>
      </c>
      <c r="E244" s="7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4">
        <f t="shared" si="18"/>
        <v>113.46153846153845</v>
      </c>
      <c r="P244" s="9">
        <f t="shared" si="19"/>
        <v>73.019801980198025</v>
      </c>
      <c r="Q244" s="11" t="str">
        <f t="shared" si="20"/>
        <v>film &amp; video</v>
      </c>
      <c r="R244" s="11" t="str">
        <f t="shared" si="21"/>
        <v>documentary</v>
      </c>
      <c r="S244" s="12">
        <f t="shared" si="22"/>
        <v>40862.492939814816</v>
      </c>
      <c r="T244" s="12">
        <f t="shared" si="2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7">
        <v>25000</v>
      </c>
      <c r="E245" s="7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4">
        <f t="shared" si="18"/>
        <v>102.592</v>
      </c>
      <c r="P245" s="9">
        <f t="shared" si="19"/>
        <v>78.195121951219505</v>
      </c>
      <c r="Q245" s="11" t="str">
        <f t="shared" si="20"/>
        <v>film &amp; video</v>
      </c>
      <c r="R245" s="11" t="str">
        <f t="shared" si="21"/>
        <v>documentary</v>
      </c>
      <c r="S245" s="12">
        <f t="shared" si="22"/>
        <v>41662.047500000001</v>
      </c>
      <c r="T245" s="12">
        <f t="shared" si="2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7">
        <v>3500</v>
      </c>
      <c r="E246" s="7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4">
        <f t="shared" si="18"/>
        <v>113.75714285714287</v>
      </c>
      <c r="P246" s="9">
        <f t="shared" si="19"/>
        <v>47.398809523809526</v>
      </c>
      <c r="Q246" s="11" t="str">
        <f t="shared" si="20"/>
        <v>film &amp; video</v>
      </c>
      <c r="R246" s="11" t="str">
        <f t="shared" si="21"/>
        <v>documentary</v>
      </c>
      <c r="S246" s="12">
        <f t="shared" si="22"/>
        <v>40213.323599537034</v>
      </c>
      <c r="T246" s="12">
        <f t="shared" si="23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7">
        <v>5000</v>
      </c>
      <c r="E247" s="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4">
        <f t="shared" si="18"/>
        <v>103.71999999999998</v>
      </c>
      <c r="P247" s="9">
        <f t="shared" si="19"/>
        <v>54.020833333333336</v>
      </c>
      <c r="Q247" s="11" t="str">
        <f t="shared" si="20"/>
        <v>film &amp; video</v>
      </c>
      <c r="R247" s="11" t="str">
        <f t="shared" si="21"/>
        <v>documentary</v>
      </c>
      <c r="S247" s="12">
        <f t="shared" si="22"/>
        <v>41107.053067129629</v>
      </c>
      <c r="T247" s="12">
        <f t="shared" si="2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7">
        <v>5000</v>
      </c>
      <c r="E248" s="7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4">
        <f t="shared" si="18"/>
        <v>305.46000000000004</v>
      </c>
      <c r="P248" s="9">
        <f t="shared" si="19"/>
        <v>68.488789237668158</v>
      </c>
      <c r="Q248" s="11" t="str">
        <f t="shared" si="20"/>
        <v>film &amp; video</v>
      </c>
      <c r="R248" s="11" t="str">
        <f t="shared" si="21"/>
        <v>documentary</v>
      </c>
      <c r="S248" s="12">
        <f t="shared" si="22"/>
        <v>40480.363483796296</v>
      </c>
      <c r="T248" s="12">
        <f t="shared" si="2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7">
        <v>5000</v>
      </c>
      <c r="E249" s="7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4">
        <f t="shared" si="18"/>
        <v>134.1</v>
      </c>
      <c r="P249" s="9">
        <f t="shared" si="19"/>
        <v>108.14516129032258</v>
      </c>
      <c r="Q249" s="11" t="str">
        <f t="shared" si="20"/>
        <v>film &amp; video</v>
      </c>
      <c r="R249" s="11" t="str">
        <f t="shared" si="21"/>
        <v>documentary</v>
      </c>
      <c r="S249" s="12">
        <f t="shared" si="22"/>
        <v>40430.604328703703</v>
      </c>
      <c r="T249" s="12">
        <f t="shared" si="2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7">
        <v>85000</v>
      </c>
      <c r="E250" s="7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4">
        <f t="shared" si="18"/>
        <v>101.33294117647058</v>
      </c>
      <c r="P250" s="9">
        <f t="shared" si="19"/>
        <v>589.95205479452056</v>
      </c>
      <c r="Q250" s="11" t="str">
        <f t="shared" si="20"/>
        <v>film &amp; video</v>
      </c>
      <c r="R250" s="11" t="str">
        <f t="shared" si="21"/>
        <v>documentary</v>
      </c>
      <c r="S250" s="12">
        <f t="shared" si="22"/>
        <v>40870.774409722224</v>
      </c>
      <c r="T250" s="12">
        <f t="shared" si="2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7">
        <v>10000</v>
      </c>
      <c r="E251" s="7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4">
        <f t="shared" si="18"/>
        <v>112.92</v>
      </c>
      <c r="P251" s="9">
        <f t="shared" si="19"/>
        <v>48.051063829787232</v>
      </c>
      <c r="Q251" s="11" t="str">
        <f t="shared" si="20"/>
        <v>film &amp; video</v>
      </c>
      <c r="R251" s="11" t="str">
        <f t="shared" si="21"/>
        <v>documentary</v>
      </c>
      <c r="S251" s="12">
        <f t="shared" si="22"/>
        <v>40332.923842592594</v>
      </c>
      <c r="T251" s="12">
        <f t="shared" si="2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7">
        <v>30000</v>
      </c>
      <c r="E252" s="7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4">
        <f t="shared" si="18"/>
        <v>105.58333333333334</v>
      </c>
      <c r="P252" s="9">
        <f t="shared" si="19"/>
        <v>72.482837528604122</v>
      </c>
      <c r="Q252" s="11" t="str">
        <f t="shared" si="20"/>
        <v>film &amp; video</v>
      </c>
      <c r="R252" s="11" t="str">
        <f t="shared" si="21"/>
        <v>documentary</v>
      </c>
      <c r="S252" s="12">
        <f t="shared" si="22"/>
        <v>41401.565868055557</v>
      </c>
      <c r="T252" s="12">
        <f t="shared" si="2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7">
        <v>3500</v>
      </c>
      <c r="E253" s="7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4">
        <f t="shared" si="18"/>
        <v>125.57142857142858</v>
      </c>
      <c r="P253" s="9">
        <f t="shared" si="19"/>
        <v>57.077922077922075</v>
      </c>
      <c r="Q253" s="11" t="str">
        <f t="shared" si="20"/>
        <v>film &amp; video</v>
      </c>
      <c r="R253" s="11" t="str">
        <f t="shared" si="21"/>
        <v>documentary</v>
      </c>
      <c r="S253" s="12">
        <f t="shared" si="22"/>
        <v>41013.787569444445</v>
      </c>
      <c r="T253" s="12">
        <f t="shared" si="2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7">
        <v>5000</v>
      </c>
      <c r="E254" s="7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4">
        <f t="shared" si="18"/>
        <v>184.56</v>
      </c>
      <c r="P254" s="9">
        <f t="shared" si="19"/>
        <v>85.444444444444443</v>
      </c>
      <c r="Q254" s="11" t="str">
        <f t="shared" si="20"/>
        <v>film &amp; video</v>
      </c>
      <c r="R254" s="11" t="str">
        <f t="shared" si="21"/>
        <v>documentary</v>
      </c>
      <c r="S254" s="12">
        <f t="shared" si="22"/>
        <v>40266.662708333337</v>
      </c>
      <c r="T254" s="12">
        <f t="shared" si="2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7">
        <v>1500</v>
      </c>
      <c r="E255" s="7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4">
        <f t="shared" si="18"/>
        <v>100.73333333333335</v>
      </c>
      <c r="P255" s="9">
        <f t="shared" si="19"/>
        <v>215.85714285714286</v>
      </c>
      <c r="Q255" s="11" t="str">
        <f t="shared" si="20"/>
        <v>film &amp; video</v>
      </c>
      <c r="R255" s="11" t="str">
        <f t="shared" si="21"/>
        <v>documentary</v>
      </c>
      <c r="S255" s="12">
        <f t="shared" si="22"/>
        <v>40924.650868055556</v>
      </c>
      <c r="T255" s="12">
        <f t="shared" si="2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7">
        <v>24000</v>
      </c>
      <c r="E256" s="7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4">
        <f t="shared" si="18"/>
        <v>116.94725</v>
      </c>
      <c r="P256" s="9">
        <f t="shared" si="19"/>
        <v>89.38643312101911</v>
      </c>
      <c r="Q256" s="11" t="str">
        <f t="shared" si="20"/>
        <v>film &amp; video</v>
      </c>
      <c r="R256" s="11" t="str">
        <f t="shared" si="21"/>
        <v>documentary</v>
      </c>
      <c r="S256" s="12">
        <f t="shared" si="22"/>
        <v>42263.952662037031</v>
      </c>
      <c r="T256" s="12">
        <f t="shared" si="2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7">
        <v>8000</v>
      </c>
      <c r="E257" s="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4">
        <f t="shared" si="18"/>
        <v>106.73325</v>
      </c>
      <c r="P257" s="9">
        <f t="shared" si="19"/>
        <v>45.418404255319146</v>
      </c>
      <c r="Q257" s="11" t="str">
        <f t="shared" si="20"/>
        <v>film &amp; video</v>
      </c>
      <c r="R257" s="11" t="str">
        <f t="shared" si="21"/>
        <v>documentary</v>
      </c>
      <c r="S257" s="12">
        <f t="shared" si="22"/>
        <v>40588.526412037041</v>
      </c>
      <c r="T257" s="12">
        <f t="shared" si="2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7">
        <v>13000</v>
      </c>
      <c r="E258" s="7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4">
        <f t="shared" si="18"/>
        <v>139.1</v>
      </c>
      <c r="P258" s="9">
        <f t="shared" si="19"/>
        <v>65.756363636363631</v>
      </c>
      <c r="Q258" s="11" t="str">
        <f t="shared" si="20"/>
        <v>film &amp; video</v>
      </c>
      <c r="R258" s="11" t="str">
        <f t="shared" si="21"/>
        <v>documentary</v>
      </c>
      <c r="S258" s="12">
        <f t="shared" si="22"/>
        <v>41319.769293981481</v>
      </c>
      <c r="T258" s="12">
        <f t="shared" si="23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7">
        <v>35000</v>
      </c>
      <c r="E259" s="7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4">
        <f t="shared" ref="O259:O322" si="24">($E259/D259)*100</f>
        <v>106.72648571428572</v>
      </c>
      <c r="P259" s="9">
        <f t="shared" ref="P259:P322" si="25">IF(E259,E259/ L259,"")</f>
        <v>66.70405357142856</v>
      </c>
      <c r="Q259" s="11" t="str">
        <f t="shared" ref="Q259:Q322" si="26">LEFT(N259, SEARCH("/",N259,1)-1)</f>
        <v>film &amp; video</v>
      </c>
      <c r="R259" s="11" t="str">
        <f t="shared" ref="R259:R322" si="27">RIGHT(N259,LEN(N259)-SEARCH("/",N259))</f>
        <v>documentary</v>
      </c>
      <c r="S259" s="12">
        <f t="shared" si="22"/>
        <v>42479.626875000002</v>
      </c>
      <c r="T259" s="12">
        <f t="shared" si="23"/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7">
        <v>30000</v>
      </c>
      <c r="E260" s="7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4">
        <f t="shared" si="24"/>
        <v>191.14</v>
      </c>
      <c r="P260" s="9">
        <f t="shared" si="25"/>
        <v>83.345930232558146</v>
      </c>
      <c r="Q260" s="11" t="str">
        <f t="shared" si="26"/>
        <v>film &amp; video</v>
      </c>
      <c r="R260" s="11" t="str">
        <f t="shared" si="27"/>
        <v>documentary</v>
      </c>
      <c r="S260" s="12">
        <f t="shared" ref="S260:S323" si="28">(((J260/60)/60)/24)+DATE(1970,1,1)</f>
        <v>40682.051689814813</v>
      </c>
      <c r="T260" s="12">
        <f t="shared" ref="T260:T323" si="29">(((I260/60)/60)/24)+DATE(1970,1,1)</f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7">
        <v>75000</v>
      </c>
      <c r="E261" s="7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4">
        <f t="shared" si="24"/>
        <v>131.93789333333334</v>
      </c>
      <c r="P261" s="9">
        <f t="shared" si="25"/>
        <v>105.04609341825902</v>
      </c>
      <c r="Q261" s="11" t="str">
        <f t="shared" si="26"/>
        <v>film &amp; video</v>
      </c>
      <c r="R261" s="11" t="str">
        <f t="shared" si="27"/>
        <v>documentary</v>
      </c>
      <c r="S261" s="12">
        <f t="shared" si="28"/>
        <v>42072.738067129627</v>
      </c>
      <c r="T261" s="12">
        <f t="shared" si="2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7">
        <v>10000</v>
      </c>
      <c r="E262" s="7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4">
        <f t="shared" si="24"/>
        <v>106.4</v>
      </c>
      <c r="P262" s="9">
        <f t="shared" si="25"/>
        <v>120.90909090909091</v>
      </c>
      <c r="Q262" s="11" t="str">
        <f t="shared" si="26"/>
        <v>film &amp; video</v>
      </c>
      <c r="R262" s="11" t="str">
        <f t="shared" si="27"/>
        <v>documentary</v>
      </c>
      <c r="S262" s="12">
        <f t="shared" si="28"/>
        <v>40330.755543981482</v>
      </c>
      <c r="T262" s="12">
        <f t="shared" si="2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7">
        <v>20000</v>
      </c>
      <c r="E263" s="7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4">
        <f t="shared" si="24"/>
        <v>107.4</v>
      </c>
      <c r="P263" s="9">
        <f t="shared" si="25"/>
        <v>97.63636363636364</v>
      </c>
      <c r="Q263" s="11" t="str">
        <f t="shared" si="26"/>
        <v>film &amp; video</v>
      </c>
      <c r="R263" s="11" t="str">
        <f t="shared" si="27"/>
        <v>documentary</v>
      </c>
      <c r="S263" s="12">
        <f t="shared" si="28"/>
        <v>41017.885462962964</v>
      </c>
      <c r="T263" s="12">
        <f t="shared" si="2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7">
        <v>2500</v>
      </c>
      <c r="E264" s="7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4">
        <f t="shared" si="24"/>
        <v>240</v>
      </c>
      <c r="P264" s="9">
        <f t="shared" si="25"/>
        <v>41.379310344827587</v>
      </c>
      <c r="Q264" s="11" t="str">
        <f t="shared" si="26"/>
        <v>film &amp; video</v>
      </c>
      <c r="R264" s="11" t="str">
        <f t="shared" si="27"/>
        <v>documentary</v>
      </c>
      <c r="S264" s="12">
        <f t="shared" si="28"/>
        <v>40555.24800925926</v>
      </c>
      <c r="T264" s="12">
        <f t="shared" si="2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7">
        <v>25000</v>
      </c>
      <c r="E265" s="7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4">
        <f t="shared" si="24"/>
        <v>118.08108</v>
      </c>
      <c r="P265" s="9">
        <f t="shared" si="25"/>
        <v>30.654485981308412</v>
      </c>
      <c r="Q265" s="11" t="str">
        <f t="shared" si="26"/>
        <v>film &amp; video</v>
      </c>
      <c r="R265" s="11" t="str">
        <f t="shared" si="27"/>
        <v>documentary</v>
      </c>
      <c r="S265" s="12">
        <f t="shared" si="28"/>
        <v>41149.954791666663</v>
      </c>
      <c r="T265" s="12">
        <f t="shared" si="2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7">
        <v>5000</v>
      </c>
      <c r="E266" s="7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4">
        <f t="shared" si="24"/>
        <v>118.19999999999999</v>
      </c>
      <c r="P266" s="9">
        <f t="shared" si="25"/>
        <v>64.945054945054949</v>
      </c>
      <c r="Q266" s="11" t="str">
        <f t="shared" si="26"/>
        <v>film &amp; video</v>
      </c>
      <c r="R266" s="11" t="str">
        <f t="shared" si="27"/>
        <v>documentary</v>
      </c>
      <c r="S266" s="12">
        <f t="shared" si="28"/>
        <v>41010.620312500003</v>
      </c>
      <c r="T266" s="12">
        <f t="shared" si="2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7">
        <v>5000</v>
      </c>
      <c r="E267" s="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4">
        <f t="shared" si="24"/>
        <v>111.1</v>
      </c>
      <c r="P267" s="9">
        <f t="shared" si="25"/>
        <v>95.775862068965523</v>
      </c>
      <c r="Q267" s="11" t="str">
        <f t="shared" si="26"/>
        <v>film &amp; video</v>
      </c>
      <c r="R267" s="11" t="str">
        <f t="shared" si="27"/>
        <v>documentary</v>
      </c>
      <c r="S267" s="12">
        <f t="shared" si="28"/>
        <v>40267.245717592588</v>
      </c>
      <c r="T267" s="12">
        <f t="shared" si="2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7">
        <v>1000</v>
      </c>
      <c r="E268" s="7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4">
        <f t="shared" si="24"/>
        <v>145.5</v>
      </c>
      <c r="P268" s="9">
        <f t="shared" si="25"/>
        <v>40.416666666666664</v>
      </c>
      <c r="Q268" s="11" t="str">
        <f t="shared" si="26"/>
        <v>film &amp; video</v>
      </c>
      <c r="R268" s="11" t="str">
        <f t="shared" si="27"/>
        <v>documentary</v>
      </c>
      <c r="S268" s="12">
        <f t="shared" si="28"/>
        <v>40205.174849537041</v>
      </c>
      <c r="T268" s="12">
        <f t="shared" si="2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7">
        <v>9850</v>
      </c>
      <c r="E269" s="7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4">
        <f t="shared" si="24"/>
        <v>131.62883248730967</v>
      </c>
      <c r="P269" s="9">
        <f t="shared" si="25"/>
        <v>78.578424242424248</v>
      </c>
      <c r="Q269" s="11" t="str">
        <f t="shared" si="26"/>
        <v>film &amp; video</v>
      </c>
      <c r="R269" s="11" t="str">
        <f t="shared" si="27"/>
        <v>documentary</v>
      </c>
      <c r="S269" s="12">
        <f t="shared" si="28"/>
        <v>41785.452534722222</v>
      </c>
      <c r="T269" s="12">
        <f t="shared" si="2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7">
        <v>5000</v>
      </c>
      <c r="E270" s="7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4">
        <f t="shared" si="24"/>
        <v>111.4</v>
      </c>
      <c r="P270" s="9">
        <f t="shared" si="25"/>
        <v>50.18018018018018</v>
      </c>
      <c r="Q270" s="11" t="str">
        <f t="shared" si="26"/>
        <v>film &amp; video</v>
      </c>
      <c r="R270" s="11" t="str">
        <f t="shared" si="27"/>
        <v>documentary</v>
      </c>
      <c r="S270" s="12">
        <f t="shared" si="28"/>
        <v>40809.15252314815</v>
      </c>
      <c r="T270" s="12">
        <f t="shared" si="2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7">
        <v>100000</v>
      </c>
      <c r="E271" s="7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4">
        <f t="shared" si="24"/>
        <v>147.23376999999999</v>
      </c>
      <c r="P271" s="9">
        <f t="shared" si="25"/>
        <v>92.251735588972423</v>
      </c>
      <c r="Q271" s="11" t="str">
        <f t="shared" si="26"/>
        <v>film &amp; video</v>
      </c>
      <c r="R271" s="11" t="str">
        <f t="shared" si="27"/>
        <v>documentary</v>
      </c>
      <c r="S271" s="12">
        <f t="shared" si="28"/>
        <v>42758.197013888886</v>
      </c>
      <c r="T271" s="12">
        <f t="shared" si="2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7">
        <v>2300</v>
      </c>
      <c r="E272" s="7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4">
        <f t="shared" si="24"/>
        <v>152.60869565217391</v>
      </c>
      <c r="P272" s="9">
        <f t="shared" si="25"/>
        <v>57.540983606557376</v>
      </c>
      <c r="Q272" s="11" t="str">
        <f t="shared" si="26"/>
        <v>film &amp; video</v>
      </c>
      <c r="R272" s="11" t="str">
        <f t="shared" si="27"/>
        <v>documentary</v>
      </c>
      <c r="S272" s="12">
        <f t="shared" si="28"/>
        <v>40637.866550925923</v>
      </c>
      <c r="T272" s="12">
        <f t="shared" si="2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7">
        <v>30000</v>
      </c>
      <c r="E273" s="7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4">
        <f t="shared" si="24"/>
        <v>104.67999999999999</v>
      </c>
      <c r="P273" s="9">
        <f t="shared" si="25"/>
        <v>109.42160278745645</v>
      </c>
      <c r="Q273" s="11" t="str">
        <f t="shared" si="26"/>
        <v>film &amp; video</v>
      </c>
      <c r="R273" s="11" t="str">
        <f t="shared" si="27"/>
        <v>documentary</v>
      </c>
      <c r="S273" s="12">
        <f t="shared" si="28"/>
        <v>41612.10024305556</v>
      </c>
      <c r="T273" s="12">
        <f t="shared" si="2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7">
        <v>3000</v>
      </c>
      <c r="E274" s="7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4">
        <f t="shared" si="24"/>
        <v>177.43366666666668</v>
      </c>
      <c r="P274" s="9">
        <f t="shared" si="25"/>
        <v>81.892461538461546</v>
      </c>
      <c r="Q274" s="11" t="str">
        <f t="shared" si="26"/>
        <v>film &amp; video</v>
      </c>
      <c r="R274" s="11" t="str">
        <f t="shared" si="27"/>
        <v>documentary</v>
      </c>
      <c r="S274" s="12">
        <f t="shared" si="28"/>
        <v>40235.900358796294</v>
      </c>
      <c r="T274" s="12">
        <f t="shared" si="2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7">
        <v>5000</v>
      </c>
      <c r="E275" s="7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4">
        <f t="shared" si="24"/>
        <v>107.7758</v>
      </c>
      <c r="P275" s="9">
        <f t="shared" si="25"/>
        <v>45.667711864406776</v>
      </c>
      <c r="Q275" s="11" t="str">
        <f t="shared" si="26"/>
        <v>film &amp; video</v>
      </c>
      <c r="R275" s="11" t="str">
        <f t="shared" si="27"/>
        <v>documentary</v>
      </c>
      <c r="S275" s="12">
        <f t="shared" si="28"/>
        <v>40697.498449074075</v>
      </c>
      <c r="T275" s="12">
        <f t="shared" si="2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7">
        <v>4000</v>
      </c>
      <c r="E276" s="7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4">
        <f t="shared" si="24"/>
        <v>156</v>
      </c>
      <c r="P276" s="9">
        <f t="shared" si="25"/>
        <v>55.221238938053098</v>
      </c>
      <c r="Q276" s="11" t="str">
        <f t="shared" si="26"/>
        <v>film &amp; video</v>
      </c>
      <c r="R276" s="11" t="str">
        <f t="shared" si="27"/>
        <v>documentary</v>
      </c>
      <c r="S276" s="12">
        <f t="shared" si="28"/>
        <v>40969.912372685183</v>
      </c>
      <c r="T276" s="12">
        <f t="shared" si="2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7">
        <v>20000</v>
      </c>
      <c r="E277" s="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4">
        <f t="shared" si="24"/>
        <v>108.395</v>
      </c>
      <c r="P277" s="9">
        <f t="shared" si="25"/>
        <v>65.298192771084331</v>
      </c>
      <c r="Q277" s="11" t="str">
        <f t="shared" si="26"/>
        <v>film &amp; video</v>
      </c>
      <c r="R277" s="11" t="str">
        <f t="shared" si="27"/>
        <v>documentary</v>
      </c>
      <c r="S277" s="12">
        <f t="shared" si="28"/>
        <v>41193.032013888893</v>
      </c>
      <c r="T277" s="12">
        <f t="shared" si="2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7">
        <v>4000</v>
      </c>
      <c r="E278" s="7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4">
        <f t="shared" si="24"/>
        <v>147.6</v>
      </c>
      <c r="P278" s="9">
        <f t="shared" si="25"/>
        <v>95.225806451612897</v>
      </c>
      <c r="Q278" s="11" t="str">
        <f t="shared" si="26"/>
        <v>film &amp; video</v>
      </c>
      <c r="R278" s="11" t="str">
        <f t="shared" si="27"/>
        <v>documentary</v>
      </c>
      <c r="S278" s="12">
        <f t="shared" si="28"/>
        <v>40967.081874999996</v>
      </c>
      <c r="T278" s="12">
        <f t="shared" si="2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7">
        <v>65000</v>
      </c>
      <c r="E279" s="7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4">
        <f t="shared" si="24"/>
        <v>110.38153846153847</v>
      </c>
      <c r="P279" s="9">
        <f t="shared" si="25"/>
        <v>75.444794952681391</v>
      </c>
      <c r="Q279" s="11" t="str">
        <f t="shared" si="26"/>
        <v>film &amp; video</v>
      </c>
      <c r="R279" s="11" t="str">
        <f t="shared" si="27"/>
        <v>documentary</v>
      </c>
      <c r="S279" s="12">
        <f t="shared" si="28"/>
        <v>42117.891423611116</v>
      </c>
      <c r="T279" s="12">
        <f t="shared" si="2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7">
        <v>27000</v>
      </c>
      <c r="E280" s="7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4">
        <f t="shared" si="24"/>
        <v>150.34814814814814</v>
      </c>
      <c r="P280" s="9">
        <f t="shared" si="25"/>
        <v>97.816867469879512</v>
      </c>
      <c r="Q280" s="11" t="str">
        <f t="shared" si="26"/>
        <v>film &amp; video</v>
      </c>
      <c r="R280" s="11" t="str">
        <f t="shared" si="27"/>
        <v>documentary</v>
      </c>
      <c r="S280" s="12">
        <f t="shared" si="28"/>
        <v>41164.040960648148</v>
      </c>
      <c r="T280" s="12">
        <f t="shared" si="2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7">
        <v>17000</v>
      </c>
      <c r="E281" s="7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4">
        <f t="shared" si="24"/>
        <v>157.31829411764707</v>
      </c>
      <c r="P281" s="9">
        <f t="shared" si="25"/>
        <v>87.685606557377056</v>
      </c>
      <c r="Q281" s="11" t="str">
        <f t="shared" si="26"/>
        <v>film &amp; video</v>
      </c>
      <c r="R281" s="11" t="str">
        <f t="shared" si="27"/>
        <v>documentary</v>
      </c>
      <c r="S281" s="12">
        <f t="shared" si="28"/>
        <v>42759.244166666671</v>
      </c>
      <c r="T281" s="12">
        <f t="shared" si="2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7">
        <v>75000</v>
      </c>
      <c r="E282" s="7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4">
        <f t="shared" si="24"/>
        <v>156.14400000000001</v>
      </c>
      <c r="P282" s="9">
        <f t="shared" si="25"/>
        <v>54.748948106591868</v>
      </c>
      <c r="Q282" s="11" t="str">
        <f t="shared" si="26"/>
        <v>film &amp; video</v>
      </c>
      <c r="R282" s="11" t="str">
        <f t="shared" si="27"/>
        <v>documentary</v>
      </c>
      <c r="S282" s="12">
        <f t="shared" si="28"/>
        <v>41744.590682870366</v>
      </c>
      <c r="T282" s="12">
        <f t="shared" si="2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7">
        <v>5500</v>
      </c>
      <c r="E283" s="7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4">
        <f t="shared" si="24"/>
        <v>120.58763636363636</v>
      </c>
      <c r="P283" s="9">
        <f t="shared" si="25"/>
        <v>83.953417721518989</v>
      </c>
      <c r="Q283" s="11" t="str">
        <f t="shared" si="26"/>
        <v>film &amp; video</v>
      </c>
      <c r="R283" s="11" t="str">
        <f t="shared" si="27"/>
        <v>documentary</v>
      </c>
      <c r="S283" s="12">
        <f t="shared" si="28"/>
        <v>39950.163344907407</v>
      </c>
      <c r="T283" s="12">
        <f t="shared" si="2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7">
        <v>45000</v>
      </c>
      <c r="E284" s="7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4">
        <f t="shared" si="24"/>
        <v>101.18888888888888</v>
      </c>
      <c r="P284" s="9">
        <f t="shared" si="25"/>
        <v>254.38547486033519</v>
      </c>
      <c r="Q284" s="11" t="str">
        <f t="shared" si="26"/>
        <v>film &amp; video</v>
      </c>
      <c r="R284" s="11" t="str">
        <f t="shared" si="27"/>
        <v>documentary</v>
      </c>
      <c r="S284" s="12">
        <f t="shared" si="28"/>
        <v>40194.920046296298</v>
      </c>
      <c r="T284" s="12">
        <f t="shared" si="2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7">
        <v>18000</v>
      </c>
      <c r="E285" s="7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4">
        <f t="shared" si="24"/>
        <v>114.27249999999999</v>
      </c>
      <c r="P285" s="9">
        <f t="shared" si="25"/>
        <v>101.8269801980198</v>
      </c>
      <c r="Q285" s="11" t="str">
        <f t="shared" si="26"/>
        <v>film &amp; video</v>
      </c>
      <c r="R285" s="11" t="str">
        <f t="shared" si="27"/>
        <v>documentary</v>
      </c>
      <c r="S285" s="12">
        <f t="shared" si="28"/>
        <v>40675.71</v>
      </c>
      <c r="T285" s="12">
        <f t="shared" si="2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7">
        <v>40000</v>
      </c>
      <c r="E286" s="7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4">
        <f t="shared" si="24"/>
        <v>104.62615</v>
      </c>
      <c r="P286" s="9">
        <f t="shared" si="25"/>
        <v>55.066394736842106</v>
      </c>
      <c r="Q286" s="11" t="str">
        <f t="shared" si="26"/>
        <v>film &amp; video</v>
      </c>
      <c r="R286" s="11" t="str">
        <f t="shared" si="27"/>
        <v>documentary</v>
      </c>
      <c r="S286" s="12">
        <f t="shared" si="28"/>
        <v>40904.738194444442</v>
      </c>
      <c r="T286" s="12">
        <f t="shared" si="2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7">
        <v>14000</v>
      </c>
      <c r="E287" s="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4">
        <f t="shared" si="24"/>
        <v>228.82507142857142</v>
      </c>
      <c r="P287" s="9">
        <f t="shared" si="25"/>
        <v>56.901438721136763</v>
      </c>
      <c r="Q287" s="11" t="str">
        <f t="shared" si="26"/>
        <v>film &amp; video</v>
      </c>
      <c r="R287" s="11" t="str">
        <f t="shared" si="27"/>
        <v>documentary</v>
      </c>
      <c r="S287" s="12">
        <f t="shared" si="28"/>
        <v>41506.756111111114</v>
      </c>
      <c r="T287" s="12">
        <f t="shared" si="2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7">
        <v>15000</v>
      </c>
      <c r="E288" s="7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4">
        <f t="shared" si="24"/>
        <v>109.15333333333332</v>
      </c>
      <c r="P288" s="9">
        <f t="shared" si="25"/>
        <v>121.28148148148148</v>
      </c>
      <c r="Q288" s="11" t="str">
        <f t="shared" si="26"/>
        <v>film &amp; video</v>
      </c>
      <c r="R288" s="11" t="str">
        <f t="shared" si="27"/>
        <v>documentary</v>
      </c>
      <c r="S288" s="12">
        <f t="shared" si="28"/>
        <v>41313.816249999996</v>
      </c>
      <c r="T288" s="12">
        <f t="shared" si="2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7">
        <v>15000</v>
      </c>
      <c r="E289" s="7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4">
        <f t="shared" si="24"/>
        <v>176.29999999999998</v>
      </c>
      <c r="P289" s="9">
        <f t="shared" si="25"/>
        <v>91.189655172413794</v>
      </c>
      <c r="Q289" s="11" t="str">
        <f t="shared" si="26"/>
        <v>film &amp; video</v>
      </c>
      <c r="R289" s="11" t="str">
        <f t="shared" si="27"/>
        <v>documentary</v>
      </c>
      <c r="S289" s="12">
        <f t="shared" si="28"/>
        <v>41184.277986111112</v>
      </c>
      <c r="T289" s="12">
        <f t="shared" si="2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7">
        <v>50000</v>
      </c>
      <c r="E290" s="7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4">
        <f t="shared" si="24"/>
        <v>103.21061999999999</v>
      </c>
      <c r="P290" s="9">
        <f t="shared" si="25"/>
        <v>115.44812080536913</v>
      </c>
      <c r="Q290" s="11" t="str">
        <f t="shared" si="26"/>
        <v>film &amp; video</v>
      </c>
      <c r="R290" s="11" t="str">
        <f t="shared" si="27"/>
        <v>documentary</v>
      </c>
      <c r="S290" s="12">
        <f t="shared" si="28"/>
        <v>41051.168900462959</v>
      </c>
      <c r="T290" s="12">
        <f t="shared" si="2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7">
        <v>15000</v>
      </c>
      <c r="E291" s="7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4">
        <f t="shared" si="24"/>
        <v>104.82000000000001</v>
      </c>
      <c r="P291" s="9">
        <f t="shared" si="25"/>
        <v>67.771551724137936</v>
      </c>
      <c r="Q291" s="11" t="str">
        <f t="shared" si="26"/>
        <v>film &amp; video</v>
      </c>
      <c r="R291" s="11" t="str">
        <f t="shared" si="27"/>
        <v>documentary</v>
      </c>
      <c r="S291" s="12">
        <f t="shared" si="28"/>
        <v>41550.456412037034</v>
      </c>
      <c r="T291" s="12">
        <f t="shared" si="2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7">
        <v>4500</v>
      </c>
      <c r="E292" s="7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4">
        <f t="shared" si="24"/>
        <v>106.68444444444445</v>
      </c>
      <c r="P292" s="9">
        <f t="shared" si="25"/>
        <v>28.576190476190476</v>
      </c>
      <c r="Q292" s="11" t="str">
        <f t="shared" si="26"/>
        <v>film &amp; video</v>
      </c>
      <c r="R292" s="11" t="str">
        <f t="shared" si="27"/>
        <v>documentary</v>
      </c>
      <c r="S292" s="12">
        <f t="shared" si="28"/>
        <v>40526.36917824074</v>
      </c>
      <c r="T292" s="12">
        <f t="shared" si="2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7">
        <v>5000</v>
      </c>
      <c r="E293" s="7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4">
        <f t="shared" si="24"/>
        <v>120.02</v>
      </c>
      <c r="P293" s="9">
        <f t="shared" si="25"/>
        <v>46.8828125</v>
      </c>
      <c r="Q293" s="11" t="str">
        <f t="shared" si="26"/>
        <v>film &amp; video</v>
      </c>
      <c r="R293" s="11" t="str">
        <f t="shared" si="27"/>
        <v>documentary</v>
      </c>
      <c r="S293" s="12">
        <f t="shared" si="28"/>
        <v>41376.769050925926</v>
      </c>
      <c r="T293" s="12">
        <f t="shared" si="2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7">
        <v>75000</v>
      </c>
      <c r="E294" s="7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4">
        <f t="shared" si="24"/>
        <v>101.50693333333334</v>
      </c>
      <c r="P294" s="9">
        <f t="shared" si="25"/>
        <v>154.42231237322514</v>
      </c>
      <c r="Q294" s="11" t="str">
        <f t="shared" si="26"/>
        <v>film &amp; video</v>
      </c>
      <c r="R294" s="11" t="str">
        <f t="shared" si="27"/>
        <v>documentary</v>
      </c>
      <c r="S294" s="12">
        <f t="shared" si="28"/>
        <v>40812.803229166668</v>
      </c>
      <c r="T294" s="12">
        <f t="shared" si="2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7">
        <v>26000</v>
      </c>
      <c r="E295" s="7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4">
        <f t="shared" si="24"/>
        <v>101.38461538461539</v>
      </c>
      <c r="P295" s="9">
        <f t="shared" si="25"/>
        <v>201.22137404580153</v>
      </c>
      <c r="Q295" s="11" t="str">
        <f t="shared" si="26"/>
        <v>film &amp; video</v>
      </c>
      <c r="R295" s="11" t="str">
        <f t="shared" si="27"/>
        <v>documentary</v>
      </c>
      <c r="S295" s="12">
        <f t="shared" si="28"/>
        <v>41719.667986111112</v>
      </c>
      <c r="T295" s="12">
        <f t="shared" si="2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7">
        <v>5000</v>
      </c>
      <c r="E296" s="7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4">
        <f t="shared" si="24"/>
        <v>100</v>
      </c>
      <c r="P296" s="9">
        <f t="shared" si="25"/>
        <v>100</v>
      </c>
      <c r="Q296" s="11" t="str">
        <f t="shared" si="26"/>
        <v>film &amp; video</v>
      </c>
      <c r="R296" s="11" t="str">
        <f t="shared" si="27"/>
        <v>documentary</v>
      </c>
      <c r="S296" s="12">
        <f t="shared" si="28"/>
        <v>40343.084421296298</v>
      </c>
      <c r="T296" s="12">
        <f t="shared" si="2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7">
        <v>50000</v>
      </c>
      <c r="E297" s="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4">
        <f t="shared" si="24"/>
        <v>133.10911999999999</v>
      </c>
      <c r="P297" s="9">
        <f t="shared" si="25"/>
        <v>100.08204511278196</v>
      </c>
      <c r="Q297" s="11" t="str">
        <f t="shared" si="26"/>
        <v>film &amp; video</v>
      </c>
      <c r="R297" s="11" t="str">
        <f t="shared" si="27"/>
        <v>documentary</v>
      </c>
      <c r="S297" s="12">
        <f t="shared" si="28"/>
        <v>41519.004733796297</v>
      </c>
      <c r="T297" s="12">
        <f t="shared" si="2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7">
        <v>25000</v>
      </c>
      <c r="E298" s="7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4">
        <f t="shared" si="24"/>
        <v>118.72620000000001</v>
      </c>
      <c r="P298" s="9">
        <f t="shared" si="25"/>
        <v>230.08953488372092</v>
      </c>
      <c r="Q298" s="11" t="str">
        <f t="shared" si="26"/>
        <v>film &amp; video</v>
      </c>
      <c r="R298" s="11" t="str">
        <f t="shared" si="27"/>
        <v>documentary</v>
      </c>
      <c r="S298" s="12">
        <f t="shared" si="28"/>
        <v>41134.475497685184</v>
      </c>
      <c r="T298" s="12">
        <f t="shared" si="2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7">
        <v>20000</v>
      </c>
      <c r="E299" s="7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4">
        <f t="shared" si="24"/>
        <v>100.64</v>
      </c>
      <c r="P299" s="9">
        <f t="shared" si="25"/>
        <v>141.74647887323943</v>
      </c>
      <c r="Q299" s="11" t="str">
        <f t="shared" si="26"/>
        <v>film &amp; video</v>
      </c>
      <c r="R299" s="11" t="str">
        <f t="shared" si="27"/>
        <v>documentary</v>
      </c>
      <c r="S299" s="12">
        <f t="shared" si="28"/>
        <v>42089.72802083334</v>
      </c>
      <c r="T299" s="12">
        <f t="shared" si="2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7">
        <v>126000</v>
      </c>
      <c r="E300" s="7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4">
        <f t="shared" si="24"/>
        <v>108.93241269841269</v>
      </c>
      <c r="P300" s="9">
        <f t="shared" si="25"/>
        <v>56.344351395730705</v>
      </c>
      <c r="Q300" s="11" t="str">
        <f t="shared" si="26"/>
        <v>film &amp; video</v>
      </c>
      <c r="R300" s="11" t="str">
        <f t="shared" si="27"/>
        <v>documentary</v>
      </c>
      <c r="S300" s="12">
        <f t="shared" si="28"/>
        <v>41709.463518518518</v>
      </c>
      <c r="T300" s="12">
        <f t="shared" si="2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7">
        <v>10000</v>
      </c>
      <c r="E301" s="7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4">
        <f t="shared" si="24"/>
        <v>178.95250000000001</v>
      </c>
      <c r="P301" s="9">
        <f t="shared" si="25"/>
        <v>73.341188524590166</v>
      </c>
      <c r="Q301" s="11" t="str">
        <f t="shared" si="26"/>
        <v>film &amp; video</v>
      </c>
      <c r="R301" s="11" t="str">
        <f t="shared" si="27"/>
        <v>documentary</v>
      </c>
      <c r="S301" s="12">
        <f t="shared" si="28"/>
        <v>40469.225231481483</v>
      </c>
      <c r="T301" s="12">
        <f t="shared" si="2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7">
        <v>25000</v>
      </c>
      <c r="E302" s="7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4">
        <f t="shared" si="24"/>
        <v>101.72264</v>
      </c>
      <c r="P302" s="9">
        <f t="shared" si="25"/>
        <v>85.337785234899329</v>
      </c>
      <c r="Q302" s="11" t="str">
        <f t="shared" si="26"/>
        <v>film &amp; video</v>
      </c>
      <c r="R302" s="11" t="str">
        <f t="shared" si="27"/>
        <v>documentary</v>
      </c>
      <c r="S302" s="12">
        <f t="shared" si="28"/>
        <v>40626.959930555553</v>
      </c>
      <c r="T302" s="12">
        <f t="shared" si="2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7">
        <v>13000</v>
      </c>
      <c r="E303" s="7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4">
        <f t="shared" si="24"/>
        <v>118.73499999999999</v>
      </c>
      <c r="P303" s="9">
        <f t="shared" si="25"/>
        <v>61.496215139442228</v>
      </c>
      <c r="Q303" s="11" t="str">
        <f t="shared" si="26"/>
        <v>film &amp; video</v>
      </c>
      <c r="R303" s="11" t="str">
        <f t="shared" si="27"/>
        <v>documentary</v>
      </c>
      <c r="S303" s="12">
        <f t="shared" si="28"/>
        <v>41312.737673611111</v>
      </c>
      <c r="T303" s="12">
        <f t="shared" si="2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7">
        <v>10000</v>
      </c>
      <c r="E304" s="7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4">
        <f t="shared" si="24"/>
        <v>100.46</v>
      </c>
      <c r="P304" s="9">
        <f t="shared" si="25"/>
        <v>93.018518518518519</v>
      </c>
      <c r="Q304" s="11" t="str">
        <f t="shared" si="26"/>
        <v>film &amp; video</v>
      </c>
      <c r="R304" s="11" t="str">
        <f t="shared" si="27"/>
        <v>documentary</v>
      </c>
      <c r="S304" s="12">
        <f t="shared" si="28"/>
        <v>40933.856921296298</v>
      </c>
      <c r="T304" s="12">
        <f t="shared" si="2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7">
        <v>3000</v>
      </c>
      <c r="E305" s="7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4">
        <f t="shared" si="24"/>
        <v>137.46666666666667</v>
      </c>
      <c r="P305" s="9">
        <f t="shared" si="25"/>
        <v>50.292682926829265</v>
      </c>
      <c r="Q305" s="11" t="str">
        <f t="shared" si="26"/>
        <v>film &amp; video</v>
      </c>
      <c r="R305" s="11" t="str">
        <f t="shared" si="27"/>
        <v>documentary</v>
      </c>
      <c r="S305" s="12">
        <f t="shared" si="28"/>
        <v>41032.071134259262</v>
      </c>
      <c r="T305" s="12">
        <f t="shared" si="2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7">
        <v>3400</v>
      </c>
      <c r="E306" s="7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4">
        <f t="shared" si="24"/>
        <v>231.64705882352939</v>
      </c>
      <c r="P306" s="9">
        <f t="shared" si="25"/>
        <v>106.43243243243244</v>
      </c>
      <c r="Q306" s="11" t="str">
        <f t="shared" si="26"/>
        <v>film &amp; video</v>
      </c>
      <c r="R306" s="11" t="str">
        <f t="shared" si="27"/>
        <v>documentary</v>
      </c>
      <c r="S306" s="12">
        <f t="shared" si="28"/>
        <v>41114.094872685186</v>
      </c>
      <c r="T306" s="12">
        <f t="shared" si="2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7">
        <v>7500</v>
      </c>
      <c r="E307" s="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4">
        <f t="shared" si="24"/>
        <v>130.33333333333331</v>
      </c>
      <c r="P307" s="9">
        <f t="shared" si="25"/>
        <v>51.719576719576722</v>
      </c>
      <c r="Q307" s="11" t="str">
        <f t="shared" si="26"/>
        <v>film &amp; video</v>
      </c>
      <c r="R307" s="11" t="str">
        <f t="shared" si="27"/>
        <v>documentary</v>
      </c>
      <c r="S307" s="12">
        <f t="shared" si="28"/>
        <v>40948.630196759259</v>
      </c>
      <c r="T307" s="12">
        <f t="shared" si="2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7">
        <v>1000</v>
      </c>
      <c r="E308" s="7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4">
        <f t="shared" si="24"/>
        <v>292.89999999999998</v>
      </c>
      <c r="P308" s="9">
        <f t="shared" si="25"/>
        <v>36.612499999999997</v>
      </c>
      <c r="Q308" s="11" t="str">
        <f t="shared" si="26"/>
        <v>film &amp; video</v>
      </c>
      <c r="R308" s="11" t="str">
        <f t="shared" si="27"/>
        <v>documentary</v>
      </c>
      <c r="S308" s="12">
        <f t="shared" si="28"/>
        <v>41333.837187500001</v>
      </c>
      <c r="T308" s="12">
        <f t="shared" si="2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7">
        <v>22000</v>
      </c>
      <c r="E309" s="7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4">
        <f t="shared" si="24"/>
        <v>111.31818181818183</v>
      </c>
      <c r="P309" s="9">
        <f t="shared" si="25"/>
        <v>42.517361111111114</v>
      </c>
      <c r="Q309" s="11" t="str">
        <f t="shared" si="26"/>
        <v>film &amp; video</v>
      </c>
      <c r="R309" s="11" t="str">
        <f t="shared" si="27"/>
        <v>documentary</v>
      </c>
      <c r="S309" s="12">
        <f t="shared" si="28"/>
        <v>41282.944456018515</v>
      </c>
      <c r="T309" s="12">
        <f t="shared" si="2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7">
        <v>12000</v>
      </c>
      <c r="E310" s="7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4">
        <f t="shared" si="24"/>
        <v>105.56666666666668</v>
      </c>
      <c r="P310" s="9">
        <f t="shared" si="25"/>
        <v>62.712871287128714</v>
      </c>
      <c r="Q310" s="11" t="str">
        <f t="shared" si="26"/>
        <v>film &amp; video</v>
      </c>
      <c r="R310" s="11" t="str">
        <f t="shared" si="27"/>
        <v>documentary</v>
      </c>
      <c r="S310" s="12">
        <f t="shared" si="28"/>
        <v>40567.694560185184</v>
      </c>
      <c r="T310" s="12">
        <f t="shared" si="2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7">
        <v>18000</v>
      </c>
      <c r="E311" s="7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4">
        <f t="shared" si="24"/>
        <v>118.94444444444446</v>
      </c>
      <c r="P311" s="9">
        <f t="shared" si="25"/>
        <v>89.957983193277315</v>
      </c>
      <c r="Q311" s="11" t="str">
        <f t="shared" si="26"/>
        <v>film &amp; video</v>
      </c>
      <c r="R311" s="11" t="str">
        <f t="shared" si="27"/>
        <v>documentary</v>
      </c>
      <c r="S311" s="12">
        <f t="shared" si="28"/>
        <v>41134.751550925925</v>
      </c>
      <c r="T311" s="12">
        <f t="shared" si="2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7">
        <v>1000</v>
      </c>
      <c r="E312" s="7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4">
        <f t="shared" si="24"/>
        <v>104.129</v>
      </c>
      <c r="P312" s="9">
        <f t="shared" si="25"/>
        <v>28.924722222222222</v>
      </c>
      <c r="Q312" s="11" t="str">
        <f t="shared" si="26"/>
        <v>film &amp; video</v>
      </c>
      <c r="R312" s="11" t="str">
        <f t="shared" si="27"/>
        <v>documentary</v>
      </c>
      <c r="S312" s="12">
        <f t="shared" si="28"/>
        <v>40821.183136574073</v>
      </c>
      <c r="T312" s="12">
        <f t="shared" si="2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7">
        <v>20000</v>
      </c>
      <c r="E313" s="7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4">
        <f t="shared" si="24"/>
        <v>104.10165000000001</v>
      </c>
      <c r="P313" s="9">
        <f t="shared" si="25"/>
        <v>138.8022</v>
      </c>
      <c r="Q313" s="11" t="str">
        <f t="shared" si="26"/>
        <v>film &amp; video</v>
      </c>
      <c r="R313" s="11" t="str">
        <f t="shared" si="27"/>
        <v>documentary</v>
      </c>
      <c r="S313" s="12">
        <f t="shared" si="28"/>
        <v>40868.219814814816</v>
      </c>
      <c r="T313" s="12">
        <f t="shared" si="2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7">
        <v>8000</v>
      </c>
      <c r="E314" s="7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4">
        <f t="shared" si="24"/>
        <v>111.87499999999999</v>
      </c>
      <c r="P314" s="9">
        <f t="shared" si="25"/>
        <v>61.301369863013697</v>
      </c>
      <c r="Q314" s="11" t="str">
        <f t="shared" si="26"/>
        <v>film &amp; video</v>
      </c>
      <c r="R314" s="11" t="str">
        <f t="shared" si="27"/>
        <v>documentary</v>
      </c>
      <c r="S314" s="12">
        <f t="shared" si="28"/>
        <v>41348.877685185187</v>
      </c>
      <c r="T314" s="12">
        <f t="shared" si="2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7">
        <v>17000</v>
      </c>
      <c r="E315" s="7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4">
        <f t="shared" si="24"/>
        <v>104.73529411764706</v>
      </c>
      <c r="P315" s="9">
        <f t="shared" si="25"/>
        <v>80.202702702702709</v>
      </c>
      <c r="Q315" s="11" t="str">
        <f t="shared" si="26"/>
        <v>film &amp; video</v>
      </c>
      <c r="R315" s="11" t="str">
        <f t="shared" si="27"/>
        <v>documentary</v>
      </c>
      <c r="S315" s="12">
        <f t="shared" si="28"/>
        <v>40357.227939814817</v>
      </c>
      <c r="T315" s="12">
        <f t="shared" si="2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7">
        <v>1000</v>
      </c>
      <c r="E316" s="7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4">
        <f t="shared" si="24"/>
        <v>385.15000000000003</v>
      </c>
      <c r="P316" s="9">
        <f t="shared" si="25"/>
        <v>32.095833333333331</v>
      </c>
      <c r="Q316" s="11" t="str">
        <f t="shared" si="26"/>
        <v>film &amp; video</v>
      </c>
      <c r="R316" s="11" t="str">
        <f t="shared" si="27"/>
        <v>documentary</v>
      </c>
      <c r="S316" s="12">
        <f t="shared" si="28"/>
        <v>41304.833194444444</v>
      </c>
      <c r="T316" s="12">
        <f t="shared" si="2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7">
        <v>25000</v>
      </c>
      <c r="E317" s="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4">
        <f t="shared" si="24"/>
        <v>101.248</v>
      </c>
      <c r="P317" s="9">
        <f t="shared" si="25"/>
        <v>200.88888888888889</v>
      </c>
      <c r="Q317" s="11" t="str">
        <f t="shared" si="26"/>
        <v>film &amp; video</v>
      </c>
      <c r="R317" s="11" t="str">
        <f t="shared" si="27"/>
        <v>documentary</v>
      </c>
      <c r="S317" s="12">
        <f t="shared" si="28"/>
        <v>41113.77238425926</v>
      </c>
      <c r="T317" s="12">
        <f t="shared" si="2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7">
        <v>15000</v>
      </c>
      <c r="E318" s="7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4">
        <f t="shared" si="24"/>
        <v>113.77333333333333</v>
      </c>
      <c r="P318" s="9">
        <f t="shared" si="25"/>
        <v>108.01265822784811</v>
      </c>
      <c r="Q318" s="11" t="str">
        <f t="shared" si="26"/>
        <v>film &amp; video</v>
      </c>
      <c r="R318" s="11" t="str">
        <f t="shared" si="27"/>
        <v>documentary</v>
      </c>
      <c r="S318" s="12">
        <f t="shared" si="28"/>
        <v>41950.923576388886</v>
      </c>
      <c r="T318" s="12">
        <f t="shared" si="2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7">
        <v>30000</v>
      </c>
      <c r="E319" s="7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4">
        <f t="shared" si="24"/>
        <v>100.80333333333333</v>
      </c>
      <c r="P319" s="9">
        <f t="shared" si="25"/>
        <v>95.699367088607602</v>
      </c>
      <c r="Q319" s="11" t="str">
        <f t="shared" si="26"/>
        <v>film &amp; video</v>
      </c>
      <c r="R319" s="11" t="str">
        <f t="shared" si="27"/>
        <v>documentary</v>
      </c>
      <c r="S319" s="12">
        <f t="shared" si="28"/>
        <v>41589.676886574074</v>
      </c>
      <c r="T319" s="12">
        <f t="shared" si="2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7">
        <v>5000</v>
      </c>
      <c r="E320" s="7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4">
        <f t="shared" si="24"/>
        <v>283.32</v>
      </c>
      <c r="P320" s="9">
        <f t="shared" si="25"/>
        <v>49.880281690140848</v>
      </c>
      <c r="Q320" s="11" t="str">
        <f t="shared" si="26"/>
        <v>film &amp; video</v>
      </c>
      <c r="R320" s="11" t="str">
        <f t="shared" si="27"/>
        <v>documentary</v>
      </c>
      <c r="S320" s="12">
        <f t="shared" si="28"/>
        <v>41330.038784722223</v>
      </c>
      <c r="T320" s="12">
        <f t="shared" si="2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7">
        <v>5000</v>
      </c>
      <c r="E321" s="7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4">
        <f t="shared" si="24"/>
        <v>112.68</v>
      </c>
      <c r="P321" s="9">
        <f t="shared" si="25"/>
        <v>110.47058823529412</v>
      </c>
      <c r="Q321" s="11" t="str">
        <f t="shared" si="26"/>
        <v>film &amp; video</v>
      </c>
      <c r="R321" s="11" t="str">
        <f t="shared" si="27"/>
        <v>documentary</v>
      </c>
      <c r="S321" s="12">
        <f t="shared" si="28"/>
        <v>40123.83829861111</v>
      </c>
      <c r="T321" s="12">
        <f t="shared" si="2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7">
        <v>20000</v>
      </c>
      <c r="E322" s="7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4">
        <f t="shared" si="24"/>
        <v>106.58000000000001</v>
      </c>
      <c r="P322" s="9">
        <f t="shared" si="25"/>
        <v>134.91139240506328</v>
      </c>
      <c r="Q322" s="11" t="str">
        <f t="shared" si="26"/>
        <v>film &amp; video</v>
      </c>
      <c r="R322" s="11" t="str">
        <f t="shared" si="27"/>
        <v>documentary</v>
      </c>
      <c r="S322" s="12">
        <f t="shared" si="28"/>
        <v>42331.551307870366</v>
      </c>
      <c r="T322" s="12">
        <f t="shared" si="2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7">
        <v>35000</v>
      </c>
      <c r="E323" s="7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4">
        <f t="shared" ref="O323:O386" si="30">($E323/D323)*100</f>
        <v>102.66285714285715</v>
      </c>
      <c r="P323" s="9">
        <f t="shared" ref="P323:P386" si="31">IF(E323,E323/ L323,"")</f>
        <v>106.62314540059347</v>
      </c>
      <c r="Q323" s="11" t="str">
        <f t="shared" ref="Q323:Q386" si="32">LEFT(N323, SEARCH("/",N323,1)-1)</f>
        <v>film &amp; video</v>
      </c>
      <c r="R323" s="11" t="str">
        <f t="shared" ref="R323:R386" si="33">RIGHT(N323,LEN(N323)-SEARCH("/",N323))</f>
        <v>documentary</v>
      </c>
      <c r="S323" s="12">
        <f t="shared" si="28"/>
        <v>42647.446597222224</v>
      </c>
      <c r="T323" s="12">
        <f t="shared" si="29"/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7">
        <v>25000</v>
      </c>
      <c r="E324" s="7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4">
        <f t="shared" si="30"/>
        <v>107.91200000000001</v>
      </c>
      <c r="P324" s="9">
        <f t="shared" si="31"/>
        <v>145.04301075268816</v>
      </c>
      <c r="Q324" s="11" t="str">
        <f t="shared" si="32"/>
        <v>film &amp; video</v>
      </c>
      <c r="R324" s="11" t="str">
        <f t="shared" si="33"/>
        <v>documentary</v>
      </c>
      <c r="S324" s="12">
        <f t="shared" ref="S324:S387" si="34">(((J324/60)/60)/24)+DATE(1970,1,1)</f>
        <v>42473.57</v>
      </c>
      <c r="T324" s="12">
        <f t="shared" ref="T324:T387" si="35">(((I324/60)/60)/24)+DATE(1970,1,1)</f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7">
        <v>5400</v>
      </c>
      <c r="E325" s="7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4">
        <f t="shared" si="30"/>
        <v>123.07407407407408</v>
      </c>
      <c r="P325" s="9">
        <f t="shared" si="31"/>
        <v>114.58620689655173</v>
      </c>
      <c r="Q325" s="11" t="str">
        <f t="shared" si="32"/>
        <v>film &amp; video</v>
      </c>
      <c r="R325" s="11" t="str">
        <f t="shared" si="33"/>
        <v>documentary</v>
      </c>
      <c r="S325" s="12">
        <f t="shared" si="34"/>
        <v>42697.32136574074</v>
      </c>
      <c r="T325" s="12">
        <f t="shared" si="35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7">
        <v>8500</v>
      </c>
      <c r="E326" s="7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4">
        <f t="shared" si="30"/>
        <v>101.6</v>
      </c>
      <c r="P326" s="9">
        <f t="shared" si="31"/>
        <v>105.3170731707317</v>
      </c>
      <c r="Q326" s="11" t="str">
        <f t="shared" si="32"/>
        <v>film &amp; video</v>
      </c>
      <c r="R326" s="11" t="str">
        <f t="shared" si="33"/>
        <v>documentary</v>
      </c>
      <c r="S326" s="12">
        <f t="shared" si="34"/>
        <v>42184.626250000001</v>
      </c>
      <c r="T326" s="12">
        <f t="shared" si="35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7">
        <v>50000</v>
      </c>
      <c r="E327" s="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4">
        <f t="shared" si="30"/>
        <v>104.396</v>
      </c>
      <c r="P327" s="9">
        <f t="shared" si="31"/>
        <v>70.921195652173907</v>
      </c>
      <c r="Q327" s="11" t="str">
        <f t="shared" si="32"/>
        <v>film &amp; video</v>
      </c>
      <c r="R327" s="11" t="str">
        <f t="shared" si="33"/>
        <v>documentary</v>
      </c>
      <c r="S327" s="12">
        <f t="shared" si="34"/>
        <v>42689.187881944439</v>
      </c>
      <c r="T327" s="12">
        <f t="shared" si="35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7">
        <v>150000</v>
      </c>
      <c r="E328" s="7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4">
        <f t="shared" si="30"/>
        <v>112.92973333333333</v>
      </c>
      <c r="P328" s="9">
        <f t="shared" si="31"/>
        <v>147.17167680278018</v>
      </c>
      <c r="Q328" s="11" t="str">
        <f t="shared" si="32"/>
        <v>film &amp; video</v>
      </c>
      <c r="R328" s="11" t="str">
        <f t="shared" si="33"/>
        <v>documentary</v>
      </c>
      <c r="S328" s="12">
        <f t="shared" si="34"/>
        <v>42775.314884259264</v>
      </c>
      <c r="T328" s="12">
        <f t="shared" si="35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7">
        <v>4000</v>
      </c>
      <c r="E329" s="7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4">
        <f t="shared" si="30"/>
        <v>136.4</v>
      </c>
      <c r="P329" s="9">
        <f t="shared" si="31"/>
        <v>160.47058823529412</v>
      </c>
      <c r="Q329" s="11" t="str">
        <f t="shared" si="32"/>
        <v>film &amp; video</v>
      </c>
      <c r="R329" s="11" t="str">
        <f t="shared" si="33"/>
        <v>documentary</v>
      </c>
      <c r="S329" s="12">
        <f t="shared" si="34"/>
        <v>42058.235289351855</v>
      </c>
      <c r="T329" s="12">
        <f t="shared" si="35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7">
        <v>75000</v>
      </c>
      <c r="E330" s="7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4">
        <f t="shared" si="30"/>
        <v>103.61439999999999</v>
      </c>
      <c r="P330" s="9">
        <f t="shared" si="31"/>
        <v>156.04578313253012</v>
      </c>
      <c r="Q330" s="11" t="str">
        <f t="shared" si="32"/>
        <v>film &amp; video</v>
      </c>
      <c r="R330" s="11" t="str">
        <f t="shared" si="33"/>
        <v>documentary</v>
      </c>
      <c r="S330" s="12">
        <f t="shared" si="34"/>
        <v>42278.946620370371</v>
      </c>
      <c r="T330" s="12">
        <f t="shared" si="35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7">
        <v>10000</v>
      </c>
      <c r="E331" s="7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4">
        <f t="shared" si="30"/>
        <v>105.5</v>
      </c>
      <c r="P331" s="9">
        <f t="shared" si="31"/>
        <v>63.17365269461078</v>
      </c>
      <c r="Q331" s="11" t="str">
        <f t="shared" si="32"/>
        <v>film &amp; video</v>
      </c>
      <c r="R331" s="11" t="str">
        <f t="shared" si="33"/>
        <v>documentary</v>
      </c>
      <c r="S331" s="12">
        <f t="shared" si="34"/>
        <v>42291.46674768519</v>
      </c>
      <c r="T331" s="12">
        <f t="shared" si="35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7">
        <v>35000</v>
      </c>
      <c r="E332" s="7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4">
        <f t="shared" si="30"/>
        <v>101.82857142857142</v>
      </c>
      <c r="P332" s="9">
        <f t="shared" si="31"/>
        <v>104.82352941176471</v>
      </c>
      <c r="Q332" s="11" t="str">
        <f t="shared" si="32"/>
        <v>film &amp; video</v>
      </c>
      <c r="R332" s="11" t="str">
        <f t="shared" si="33"/>
        <v>documentary</v>
      </c>
      <c r="S332" s="12">
        <f t="shared" si="34"/>
        <v>41379.515775462962</v>
      </c>
      <c r="T332" s="12">
        <f t="shared" si="35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7">
        <v>40000</v>
      </c>
      <c r="E333" s="7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4">
        <f t="shared" si="30"/>
        <v>106.60499999999999</v>
      </c>
      <c r="P333" s="9">
        <f t="shared" si="31"/>
        <v>97.356164383561648</v>
      </c>
      <c r="Q333" s="11" t="str">
        <f t="shared" si="32"/>
        <v>film &amp; video</v>
      </c>
      <c r="R333" s="11" t="str">
        <f t="shared" si="33"/>
        <v>documentary</v>
      </c>
      <c r="S333" s="12">
        <f t="shared" si="34"/>
        <v>42507.581412037034</v>
      </c>
      <c r="T333" s="12">
        <f t="shared" si="35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7">
        <v>100000</v>
      </c>
      <c r="E334" s="7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4">
        <f t="shared" si="30"/>
        <v>113.015</v>
      </c>
      <c r="P334" s="9">
        <f t="shared" si="31"/>
        <v>203.63063063063063</v>
      </c>
      <c r="Q334" s="11" t="str">
        <f t="shared" si="32"/>
        <v>film &amp; video</v>
      </c>
      <c r="R334" s="11" t="str">
        <f t="shared" si="33"/>
        <v>documentary</v>
      </c>
      <c r="S334" s="12">
        <f t="shared" si="34"/>
        <v>42263.680289351847</v>
      </c>
      <c r="T334" s="12">
        <f t="shared" si="35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7">
        <v>40000</v>
      </c>
      <c r="E335" s="7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4">
        <f t="shared" si="30"/>
        <v>125.22750000000001</v>
      </c>
      <c r="P335" s="9">
        <f t="shared" si="31"/>
        <v>188.31203007518798</v>
      </c>
      <c r="Q335" s="11" t="str">
        <f t="shared" si="32"/>
        <v>film &amp; video</v>
      </c>
      <c r="R335" s="11" t="str">
        <f t="shared" si="33"/>
        <v>documentary</v>
      </c>
      <c r="S335" s="12">
        <f t="shared" si="34"/>
        <v>42437.636469907404</v>
      </c>
      <c r="T335" s="12">
        <f t="shared" si="35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7">
        <v>10000</v>
      </c>
      <c r="E336" s="7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4">
        <f t="shared" si="30"/>
        <v>101.19</v>
      </c>
      <c r="P336" s="9">
        <f t="shared" si="31"/>
        <v>146.65217391304347</v>
      </c>
      <c r="Q336" s="11" t="str">
        <f t="shared" si="32"/>
        <v>film &amp; video</v>
      </c>
      <c r="R336" s="11" t="str">
        <f t="shared" si="33"/>
        <v>documentary</v>
      </c>
      <c r="S336" s="12">
        <f t="shared" si="34"/>
        <v>42101.682372685187</v>
      </c>
      <c r="T336" s="12">
        <f t="shared" si="35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7">
        <v>8500</v>
      </c>
      <c r="E337" s="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4">
        <f t="shared" si="30"/>
        <v>102.76470588235294</v>
      </c>
      <c r="P337" s="9">
        <f t="shared" si="31"/>
        <v>109.1875</v>
      </c>
      <c r="Q337" s="11" t="str">
        <f t="shared" si="32"/>
        <v>film &amp; video</v>
      </c>
      <c r="R337" s="11" t="str">
        <f t="shared" si="33"/>
        <v>documentary</v>
      </c>
      <c r="S337" s="12">
        <f t="shared" si="34"/>
        <v>42101.737442129626</v>
      </c>
      <c r="T337" s="12">
        <f t="shared" si="35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7">
        <v>25000</v>
      </c>
      <c r="E338" s="7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4">
        <f t="shared" si="30"/>
        <v>116.83911999999998</v>
      </c>
      <c r="P338" s="9">
        <f t="shared" si="31"/>
        <v>59.249046653144013</v>
      </c>
      <c r="Q338" s="11" t="str">
        <f t="shared" si="32"/>
        <v>film &amp; video</v>
      </c>
      <c r="R338" s="11" t="str">
        <f t="shared" si="33"/>
        <v>documentary</v>
      </c>
      <c r="S338" s="12">
        <f t="shared" si="34"/>
        <v>42291.596273148149</v>
      </c>
      <c r="T338" s="12">
        <f t="shared" si="35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7">
        <v>3000</v>
      </c>
      <c r="E339" s="7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4">
        <f t="shared" si="30"/>
        <v>101.16833333333335</v>
      </c>
      <c r="P339" s="9">
        <f t="shared" si="31"/>
        <v>97.904838709677421</v>
      </c>
      <c r="Q339" s="11" t="str">
        <f t="shared" si="32"/>
        <v>film &amp; video</v>
      </c>
      <c r="R339" s="11" t="str">
        <f t="shared" si="33"/>
        <v>documentary</v>
      </c>
      <c r="S339" s="12">
        <f t="shared" si="34"/>
        <v>42047.128564814819</v>
      </c>
      <c r="T339" s="12">
        <f t="shared" si="35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7">
        <v>15000</v>
      </c>
      <c r="E340" s="7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4">
        <f t="shared" si="30"/>
        <v>110.13360000000002</v>
      </c>
      <c r="P340" s="9">
        <f t="shared" si="31"/>
        <v>70.000169491525426</v>
      </c>
      <c r="Q340" s="11" t="str">
        <f t="shared" si="32"/>
        <v>film &amp; video</v>
      </c>
      <c r="R340" s="11" t="str">
        <f t="shared" si="33"/>
        <v>documentary</v>
      </c>
      <c r="S340" s="12">
        <f t="shared" si="34"/>
        <v>42559.755671296298</v>
      </c>
      <c r="T340" s="12">
        <f t="shared" si="35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7">
        <v>6000</v>
      </c>
      <c r="E341" s="7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4">
        <f t="shared" si="30"/>
        <v>108.08333333333333</v>
      </c>
      <c r="P341" s="9">
        <f t="shared" si="31"/>
        <v>72.865168539325836</v>
      </c>
      <c r="Q341" s="11" t="str">
        <f t="shared" si="32"/>
        <v>film &amp; video</v>
      </c>
      <c r="R341" s="11" t="str">
        <f t="shared" si="33"/>
        <v>documentary</v>
      </c>
      <c r="S341" s="12">
        <f t="shared" si="34"/>
        <v>42093.760046296295</v>
      </c>
      <c r="T341" s="12">
        <f t="shared" si="35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7">
        <v>35000</v>
      </c>
      <c r="E342" s="7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4">
        <f t="shared" si="30"/>
        <v>125.02285714285715</v>
      </c>
      <c r="P342" s="9">
        <f t="shared" si="31"/>
        <v>146.34782608695653</v>
      </c>
      <c r="Q342" s="11" t="str">
        <f t="shared" si="32"/>
        <v>film &amp; video</v>
      </c>
      <c r="R342" s="11" t="str">
        <f t="shared" si="33"/>
        <v>documentary</v>
      </c>
      <c r="S342" s="12">
        <f t="shared" si="34"/>
        <v>42772.669062500005</v>
      </c>
      <c r="T342" s="12">
        <f t="shared" si="35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7">
        <v>3500</v>
      </c>
      <c r="E343" s="7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4">
        <f t="shared" si="30"/>
        <v>106.71428571428572</v>
      </c>
      <c r="P343" s="9">
        <f t="shared" si="31"/>
        <v>67.909090909090907</v>
      </c>
      <c r="Q343" s="11" t="str">
        <f t="shared" si="32"/>
        <v>film &amp; video</v>
      </c>
      <c r="R343" s="11" t="str">
        <f t="shared" si="33"/>
        <v>documentary</v>
      </c>
      <c r="S343" s="12">
        <f t="shared" si="34"/>
        <v>41894.879606481481</v>
      </c>
      <c r="T343" s="12">
        <f t="shared" si="35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7">
        <v>55000</v>
      </c>
      <c r="E344" s="7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4">
        <f t="shared" si="30"/>
        <v>100.36639999999998</v>
      </c>
      <c r="P344" s="9">
        <f t="shared" si="31"/>
        <v>169.85083076923075</v>
      </c>
      <c r="Q344" s="11" t="str">
        <f t="shared" si="32"/>
        <v>film &amp; video</v>
      </c>
      <c r="R344" s="11" t="str">
        <f t="shared" si="33"/>
        <v>documentary</v>
      </c>
      <c r="S344" s="12">
        <f t="shared" si="34"/>
        <v>42459.780844907407</v>
      </c>
      <c r="T344" s="12">
        <f t="shared" si="35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7">
        <v>30000</v>
      </c>
      <c r="E345" s="7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4">
        <f t="shared" si="30"/>
        <v>102.02863333333335</v>
      </c>
      <c r="P345" s="9">
        <f t="shared" si="31"/>
        <v>58.413339694656486</v>
      </c>
      <c r="Q345" s="11" t="str">
        <f t="shared" si="32"/>
        <v>film &amp; video</v>
      </c>
      <c r="R345" s="11" t="str">
        <f t="shared" si="33"/>
        <v>documentary</v>
      </c>
      <c r="S345" s="12">
        <f t="shared" si="34"/>
        <v>41926.73778935185</v>
      </c>
      <c r="T345" s="12">
        <f t="shared" si="35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7">
        <v>33500</v>
      </c>
      <c r="E346" s="7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4">
        <f t="shared" si="30"/>
        <v>102.08358208955224</v>
      </c>
      <c r="P346" s="9">
        <f t="shared" si="31"/>
        <v>119.99298245614035</v>
      </c>
      <c r="Q346" s="11" t="str">
        <f t="shared" si="32"/>
        <v>film &amp; video</v>
      </c>
      <c r="R346" s="11" t="str">
        <f t="shared" si="33"/>
        <v>documentary</v>
      </c>
      <c r="S346" s="12">
        <f t="shared" si="34"/>
        <v>42111.970995370371</v>
      </c>
      <c r="T346" s="12">
        <f t="shared" si="35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7">
        <v>14500</v>
      </c>
      <c r="E347" s="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4">
        <f t="shared" si="30"/>
        <v>123.27586206896552</v>
      </c>
      <c r="P347" s="9">
        <f t="shared" si="31"/>
        <v>99.860335195530723</v>
      </c>
      <c r="Q347" s="11" t="str">
        <f t="shared" si="32"/>
        <v>film &amp; video</v>
      </c>
      <c r="R347" s="11" t="str">
        <f t="shared" si="33"/>
        <v>documentary</v>
      </c>
      <c r="S347" s="12">
        <f t="shared" si="34"/>
        <v>42114.944328703699</v>
      </c>
      <c r="T347" s="12">
        <f t="shared" si="35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7">
        <v>10000</v>
      </c>
      <c r="E348" s="7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4">
        <f t="shared" si="30"/>
        <v>170.28880000000001</v>
      </c>
      <c r="P348" s="9">
        <f t="shared" si="31"/>
        <v>90.579148936170213</v>
      </c>
      <c r="Q348" s="11" t="str">
        <f t="shared" si="32"/>
        <v>film &amp; video</v>
      </c>
      <c r="R348" s="11" t="str">
        <f t="shared" si="33"/>
        <v>documentary</v>
      </c>
      <c r="S348" s="12">
        <f t="shared" si="34"/>
        <v>42261.500243055561</v>
      </c>
      <c r="T348" s="12">
        <f t="shared" si="35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7">
        <v>40000</v>
      </c>
      <c r="E349" s="7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4">
        <f t="shared" si="30"/>
        <v>111.59049999999999</v>
      </c>
      <c r="P349" s="9">
        <f t="shared" si="31"/>
        <v>117.77361477572559</v>
      </c>
      <c r="Q349" s="11" t="str">
        <f t="shared" si="32"/>
        <v>film &amp; video</v>
      </c>
      <c r="R349" s="11" t="str">
        <f t="shared" si="33"/>
        <v>documentary</v>
      </c>
      <c r="S349" s="12">
        <f t="shared" si="34"/>
        <v>42292.495474537034</v>
      </c>
      <c r="T349" s="12">
        <f t="shared" si="35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7">
        <v>10000</v>
      </c>
      <c r="E350" s="7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4">
        <f t="shared" si="30"/>
        <v>103</v>
      </c>
      <c r="P350" s="9">
        <f t="shared" si="31"/>
        <v>86.554621848739501</v>
      </c>
      <c r="Q350" s="11" t="str">
        <f t="shared" si="32"/>
        <v>film &amp; video</v>
      </c>
      <c r="R350" s="11" t="str">
        <f t="shared" si="33"/>
        <v>documentary</v>
      </c>
      <c r="S350" s="12">
        <f t="shared" si="34"/>
        <v>42207.58699074074</v>
      </c>
      <c r="T350" s="12">
        <f t="shared" si="35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7">
        <v>11260</v>
      </c>
      <c r="E351" s="7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4">
        <f t="shared" si="30"/>
        <v>106.63570159857905</v>
      </c>
      <c r="P351" s="9">
        <f t="shared" si="31"/>
        <v>71.899281437125751</v>
      </c>
      <c r="Q351" s="11" t="str">
        <f t="shared" si="32"/>
        <v>film &amp; video</v>
      </c>
      <c r="R351" s="11" t="str">
        <f t="shared" si="33"/>
        <v>documentary</v>
      </c>
      <c r="S351" s="12">
        <f t="shared" si="34"/>
        <v>42760.498935185184</v>
      </c>
      <c r="T351" s="12">
        <f t="shared" si="35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7">
        <v>25000</v>
      </c>
      <c r="E352" s="7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4">
        <f t="shared" si="30"/>
        <v>114.75999999999999</v>
      </c>
      <c r="P352" s="9">
        <f t="shared" si="31"/>
        <v>129.81900452488688</v>
      </c>
      <c r="Q352" s="11" t="str">
        <f t="shared" si="32"/>
        <v>film &amp; video</v>
      </c>
      <c r="R352" s="11" t="str">
        <f t="shared" si="33"/>
        <v>documentary</v>
      </c>
      <c r="S352" s="12">
        <f t="shared" si="34"/>
        <v>42586.066076388888</v>
      </c>
      <c r="T352" s="12">
        <f t="shared" si="35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7">
        <v>34000</v>
      </c>
      <c r="E353" s="7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4">
        <f t="shared" si="30"/>
        <v>127.34117647058822</v>
      </c>
      <c r="P353" s="9">
        <f t="shared" si="31"/>
        <v>44.912863070539416</v>
      </c>
      <c r="Q353" s="11" t="str">
        <f t="shared" si="32"/>
        <v>film &amp; video</v>
      </c>
      <c r="R353" s="11" t="str">
        <f t="shared" si="33"/>
        <v>documentary</v>
      </c>
      <c r="S353" s="12">
        <f t="shared" si="34"/>
        <v>42427.964745370366</v>
      </c>
      <c r="T353" s="12">
        <f t="shared" si="35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7">
        <v>10000</v>
      </c>
      <c r="E354" s="7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4">
        <f t="shared" si="30"/>
        <v>116.56</v>
      </c>
      <c r="P354" s="9">
        <f t="shared" si="31"/>
        <v>40.755244755244753</v>
      </c>
      <c r="Q354" s="11" t="str">
        <f t="shared" si="32"/>
        <v>film &amp; video</v>
      </c>
      <c r="R354" s="11" t="str">
        <f t="shared" si="33"/>
        <v>documentary</v>
      </c>
      <c r="S354" s="12">
        <f t="shared" si="34"/>
        <v>41890.167453703703</v>
      </c>
      <c r="T354" s="12">
        <f t="shared" si="35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7">
        <v>58425</v>
      </c>
      <c r="E355" s="7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4">
        <f t="shared" si="30"/>
        <v>108.61819426615318</v>
      </c>
      <c r="P355" s="9">
        <f t="shared" si="31"/>
        <v>103.52394779771615</v>
      </c>
      <c r="Q355" s="11" t="str">
        <f t="shared" si="32"/>
        <v>film &amp; video</v>
      </c>
      <c r="R355" s="11" t="str">
        <f t="shared" si="33"/>
        <v>documentary</v>
      </c>
      <c r="S355" s="12">
        <f t="shared" si="34"/>
        <v>42297.791886574079</v>
      </c>
      <c r="T355" s="12">
        <f t="shared" si="35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7">
        <v>3500</v>
      </c>
      <c r="E356" s="7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4">
        <f t="shared" si="30"/>
        <v>103.94285714285714</v>
      </c>
      <c r="P356" s="9">
        <f t="shared" si="31"/>
        <v>125.44827586206897</v>
      </c>
      <c r="Q356" s="11" t="str">
        <f t="shared" si="32"/>
        <v>film &amp; video</v>
      </c>
      <c r="R356" s="11" t="str">
        <f t="shared" si="33"/>
        <v>documentary</v>
      </c>
      <c r="S356" s="12">
        <f t="shared" si="34"/>
        <v>42438.827789351853</v>
      </c>
      <c r="T356" s="12">
        <f t="shared" si="35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7">
        <v>35000</v>
      </c>
      <c r="E357" s="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4">
        <f t="shared" si="30"/>
        <v>116.25714285714285</v>
      </c>
      <c r="P357" s="9">
        <f t="shared" si="31"/>
        <v>246.60606060606059</v>
      </c>
      <c r="Q357" s="11" t="str">
        <f t="shared" si="32"/>
        <v>film &amp; video</v>
      </c>
      <c r="R357" s="11" t="str">
        <f t="shared" si="33"/>
        <v>documentary</v>
      </c>
      <c r="S357" s="12">
        <f t="shared" si="34"/>
        <v>41943.293912037036</v>
      </c>
      <c r="T357" s="12">
        <f t="shared" si="35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7">
        <v>7500</v>
      </c>
      <c r="E358" s="7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4">
        <f t="shared" si="30"/>
        <v>102.69239999999999</v>
      </c>
      <c r="P358" s="9">
        <f t="shared" si="31"/>
        <v>79.401340206185566</v>
      </c>
      <c r="Q358" s="11" t="str">
        <f t="shared" si="32"/>
        <v>film &amp; video</v>
      </c>
      <c r="R358" s="11" t="str">
        <f t="shared" si="33"/>
        <v>documentary</v>
      </c>
      <c r="S358" s="12">
        <f t="shared" si="34"/>
        <v>42415.803159722222</v>
      </c>
      <c r="T358" s="12">
        <f t="shared" si="35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7">
        <v>15000</v>
      </c>
      <c r="E359" s="7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4">
        <f t="shared" si="30"/>
        <v>174</v>
      </c>
      <c r="P359" s="9">
        <f t="shared" si="31"/>
        <v>86.138613861386133</v>
      </c>
      <c r="Q359" s="11" t="str">
        <f t="shared" si="32"/>
        <v>film &amp; video</v>
      </c>
      <c r="R359" s="11" t="str">
        <f t="shared" si="33"/>
        <v>documentary</v>
      </c>
      <c r="S359" s="12">
        <f t="shared" si="34"/>
        <v>42078.222187499996</v>
      </c>
      <c r="T359" s="12">
        <f t="shared" si="35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7">
        <v>50000</v>
      </c>
      <c r="E360" s="7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4">
        <f t="shared" si="30"/>
        <v>103.08800000000001</v>
      </c>
      <c r="P360" s="9">
        <f t="shared" si="31"/>
        <v>193.04868913857678</v>
      </c>
      <c r="Q360" s="11" t="str">
        <f t="shared" si="32"/>
        <v>film &amp; video</v>
      </c>
      <c r="R360" s="11" t="str">
        <f t="shared" si="33"/>
        <v>documentary</v>
      </c>
      <c r="S360" s="12">
        <f t="shared" si="34"/>
        <v>42507.860196759255</v>
      </c>
      <c r="T360" s="12">
        <f t="shared" si="35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7">
        <v>24200</v>
      </c>
      <c r="E361" s="7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4">
        <f t="shared" si="30"/>
        <v>104.85537190082646</v>
      </c>
      <c r="P361" s="9">
        <f t="shared" si="31"/>
        <v>84.023178807947019</v>
      </c>
      <c r="Q361" s="11" t="str">
        <f t="shared" si="32"/>
        <v>film &amp; video</v>
      </c>
      <c r="R361" s="11" t="str">
        <f t="shared" si="33"/>
        <v>documentary</v>
      </c>
      <c r="S361" s="12">
        <f t="shared" si="34"/>
        <v>41935.070486111108</v>
      </c>
      <c r="T361" s="12">
        <f t="shared" si="35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7">
        <v>12000</v>
      </c>
      <c r="E362" s="7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4">
        <f t="shared" si="30"/>
        <v>101.375</v>
      </c>
      <c r="P362" s="9">
        <f t="shared" si="31"/>
        <v>139.82758620689654</v>
      </c>
      <c r="Q362" s="11" t="str">
        <f t="shared" si="32"/>
        <v>film &amp; video</v>
      </c>
      <c r="R362" s="11" t="str">
        <f t="shared" si="33"/>
        <v>documentary</v>
      </c>
      <c r="S362" s="12">
        <f t="shared" si="34"/>
        <v>42163.897916666669</v>
      </c>
      <c r="T362" s="12">
        <f t="shared" si="35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7">
        <v>35000</v>
      </c>
      <c r="E363" s="7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4">
        <f t="shared" si="30"/>
        <v>111.07699999999998</v>
      </c>
      <c r="P363" s="9">
        <f t="shared" si="31"/>
        <v>109.82189265536722</v>
      </c>
      <c r="Q363" s="11" t="str">
        <f t="shared" si="32"/>
        <v>film &amp; video</v>
      </c>
      <c r="R363" s="11" t="str">
        <f t="shared" si="33"/>
        <v>documentary</v>
      </c>
      <c r="S363" s="12">
        <f t="shared" si="34"/>
        <v>41936.001226851848</v>
      </c>
      <c r="T363" s="12">
        <f t="shared" si="35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7">
        <v>9665</v>
      </c>
      <c r="E364" s="7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4">
        <f t="shared" si="30"/>
        <v>124.15933781686496</v>
      </c>
      <c r="P364" s="9">
        <f t="shared" si="31"/>
        <v>139.53488372093022</v>
      </c>
      <c r="Q364" s="11" t="str">
        <f t="shared" si="32"/>
        <v>film &amp; video</v>
      </c>
      <c r="R364" s="11" t="str">
        <f t="shared" si="33"/>
        <v>documentary</v>
      </c>
      <c r="S364" s="12">
        <f t="shared" si="34"/>
        <v>41837.210543981484</v>
      </c>
      <c r="T364" s="12">
        <f t="shared" si="35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7">
        <v>8925</v>
      </c>
      <c r="E365" s="7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4">
        <f t="shared" si="30"/>
        <v>101.33333333333334</v>
      </c>
      <c r="P365" s="9">
        <f t="shared" si="31"/>
        <v>347.84615384615387</v>
      </c>
      <c r="Q365" s="11" t="str">
        <f t="shared" si="32"/>
        <v>film &amp; video</v>
      </c>
      <c r="R365" s="11" t="str">
        <f t="shared" si="33"/>
        <v>documentary</v>
      </c>
      <c r="S365" s="12">
        <f t="shared" si="34"/>
        <v>40255.744629629626</v>
      </c>
      <c r="T365" s="12">
        <f t="shared" si="35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7">
        <v>7000</v>
      </c>
      <c r="E366" s="7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4">
        <f t="shared" si="30"/>
        <v>110.16142857142856</v>
      </c>
      <c r="P366" s="9">
        <f t="shared" si="31"/>
        <v>68.24159292035398</v>
      </c>
      <c r="Q366" s="11" t="str">
        <f t="shared" si="32"/>
        <v>film &amp; video</v>
      </c>
      <c r="R366" s="11" t="str">
        <f t="shared" si="33"/>
        <v>documentary</v>
      </c>
      <c r="S366" s="12">
        <f t="shared" si="34"/>
        <v>41780.859629629631</v>
      </c>
      <c r="T366" s="12">
        <f t="shared" si="35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7">
        <v>15000</v>
      </c>
      <c r="E367" s="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4">
        <f t="shared" si="30"/>
        <v>103.97333333333334</v>
      </c>
      <c r="P367" s="9">
        <f t="shared" si="31"/>
        <v>239.93846153846152</v>
      </c>
      <c r="Q367" s="11" t="str">
        <f t="shared" si="32"/>
        <v>film &amp; video</v>
      </c>
      <c r="R367" s="11" t="str">
        <f t="shared" si="33"/>
        <v>documentary</v>
      </c>
      <c r="S367" s="12">
        <f t="shared" si="34"/>
        <v>41668.606469907405</v>
      </c>
      <c r="T367" s="12">
        <f t="shared" si="35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7">
        <v>38000</v>
      </c>
      <c r="E368" s="7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4">
        <f t="shared" si="30"/>
        <v>101.31578947368421</v>
      </c>
      <c r="P368" s="9">
        <f t="shared" si="31"/>
        <v>287.31343283582089</v>
      </c>
      <c r="Q368" s="11" t="str">
        <f t="shared" si="32"/>
        <v>film &amp; video</v>
      </c>
      <c r="R368" s="11" t="str">
        <f t="shared" si="33"/>
        <v>documentary</v>
      </c>
      <c r="S368" s="12">
        <f t="shared" si="34"/>
        <v>41019.793032407404</v>
      </c>
      <c r="T368" s="12">
        <f t="shared" si="35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7">
        <v>10000</v>
      </c>
      <c r="E369" s="7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4">
        <f t="shared" si="30"/>
        <v>103.3501</v>
      </c>
      <c r="P369" s="9">
        <f t="shared" si="31"/>
        <v>86.84882352941176</v>
      </c>
      <c r="Q369" s="11" t="str">
        <f t="shared" si="32"/>
        <v>film &amp; video</v>
      </c>
      <c r="R369" s="11" t="str">
        <f t="shared" si="33"/>
        <v>documentary</v>
      </c>
      <c r="S369" s="12">
        <f t="shared" si="34"/>
        <v>41355.577291666668</v>
      </c>
      <c r="T369" s="12">
        <f t="shared" si="35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7">
        <v>12500</v>
      </c>
      <c r="E370" s="7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4">
        <f t="shared" si="30"/>
        <v>104.11200000000001</v>
      </c>
      <c r="P370" s="9">
        <f t="shared" si="31"/>
        <v>81.84905660377359</v>
      </c>
      <c r="Q370" s="11" t="str">
        <f t="shared" si="32"/>
        <v>film &amp; video</v>
      </c>
      <c r="R370" s="11" t="str">
        <f t="shared" si="33"/>
        <v>documentary</v>
      </c>
      <c r="S370" s="12">
        <f t="shared" si="34"/>
        <v>42043.605578703704</v>
      </c>
      <c r="T370" s="12">
        <f t="shared" si="35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7">
        <v>6500</v>
      </c>
      <c r="E371" s="7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4">
        <f t="shared" si="30"/>
        <v>110.15569230769231</v>
      </c>
      <c r="P371" s="9">
        <f t="shared" si="31"/>
        <v>42.874970059880241</v>
      </c>
      <c r="Q371" s="11" t="str">
        <f t="shared" si="32"/>
        <v>film &amp; video</v>
      </c>
      <c r="R371" s="11" t="str">
        <f t="shared" si="33"/>
        <v>documentary</v>
      </c>
      <c r="S371" s="12">
        <f t="shared" si="34"/>
        <v>40893.551724537036</v>
      </c>
      <c r="T371" s="12">
        <f t="shared" si="35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7">
        <v>25000</v>
      </c>
      <c r="E372" s="7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4">
        <f t="shared" si="30"/>
        <v>122.02</v>
      </c>
      <c r="P372" s="9">
        <f t="shared" si="31"/>
        <v>709.41860465116281</v>
      </c>
      <c r="Q372" s="11" t="str">
        <f t="shared" si="32"/>
        <v>film &amp; video</v>
      </c>
      <c r="R372" s="11" t="str">
        <f t="shared" si="33"/>
        <v>documentary</v>
      </c>
      <c r="S372" s="12">
        <f t="shared" si="34"/>
        <v>42711.795138888891</v>
      </c>
      <c r="T372" s="12">
        <f t="shared" si="35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7">
        <v>150000</v>
      </c>
      <c r="E373" s="7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4">
        <f t="shared" si="30"/>
        <v>114.16866666666667</v>
      </c>
      <c r="P373" s="9">
        <f t="shared" si="31"/>
        <v>161.25517890772127</v>
      </c>
      <c r="Q373" s="11" t="str">
        <f t="shared" si="32"/>
        <v>film &amp; video</v>
      </c>
      <c r="R373" s="11" t="str">
        <f t="shared" si="33"/>
        <v>documentary</v>
      </c>
      <c r="S373" s="12">
        <f t="shared" si="34"/>
        <v>41261.767812500002</v>
      </c>
      <c r="T373" s="12">
        <f t="shared" si="35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7">
        <v>300</v>
      </c>
      <c r="E374" s="7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4">
        <f t="shared" si="30"/>
        <v>125.33333333333334</v>
      </c>
      <c r="P374" s="9">
        <f t="shared" si="31"/>
        <v>41.777777777777779</v>
      </c>
      <c r="Q374" s="11" t="str">
        <f t="shared" si="32"/>
        <v>film &amp; video</v>
      </c>
      <c r="R374" s="11" t="str">
        <f t="shared" si="33"/>
        <v>documentary</v>
      </c>
      <c r="S374" s="12">
        <f t="shared" si="34"/>
        <v>42425.576898148152</v>
      </c>
      <c r="T374" s="12">
        <f t="shared" si="35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7">
        <v>7500</v>
      </c>
      <c r="E375" s="7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4">
        <f t="shared" si="30"/>
        <v>106.66666666666667</v>
      </c>
      <c r="P375" s="9">
        <f t="shared" si="31"/>
        <v>89.887640449438209</v>
      </c>
      <c r="Q375" s="11" t="str">
        <f t="shared" si="32"/>
        <v>film &amp; video</v>
      </c>
      <c r="R375" s="11" t="str">
        <f t="shared" si="33"/>
        <v>documentary</v>
      </c>
      <c r="S375" s="12">
        <f t="shared" si="34"/>
        <v>41078.91201388889</v>
      </c>
      <c r="T375" s="12">
        <f t="shared" si="35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7">
        <v>6000</v>
      </c>
      <c r="E376" s="7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4">
        <f t="shared" si="30"/>
        <v>130.65</v>
      </c>
      <c r="P376" s="9">
        <f t="shared" si="31"/>
        <v>45.051724137931032</v>
      </c>
      <c r="Q376" s="11" t="str">
        <f t="shared" si="32"/>
        <v>film &amp; video</v>
      </c>
      <c r="R376" s="11" t="str">
        <f t="shared" si="33"/>
        <v>documentary</v>
      </c>
      <c r="S376" s="12">
        <f t="shared" si="34"/>
        <v>40757.889247685183</v>
      </c>
      <c r="T376" s="12">
        <f t="shared" si="35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7">
        <v>500</v>
      </c>
      <c r="E377" s="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4">
        <f t="shared" si="30"/>
        <v>120</v>
      </c>
      <c r="P377" s="9">
        <f t="shared" si="31"/>
        <v>42.857142857142854</v>
      </c>
      <c r="Q377" s="11" t="str">
        <f t="shared" si="32"/>
        <v>film &amp; video</v>
      </c>
      <c r="R377" s="11" t="str">
        <f t="shared" si="33"/>
        <v>documentary</v>
      </c>
      <c r="S377" s="12">
        <f t="shared" si="34"/>
        <v>41657.985081018516</v>
      </c>
      <c r="T377" s="12">
        <f t="shared" si="35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7">
        <v>2450</v>
      </c>
      <c r="E378" s="7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4">
        <f t="shared" si="30"/>
        <v>105.9591836734694</v>
      </c>
      <c r="P378" s="9">
        <f t="shared" si="31"/>
        <v>54.083333333333336</v>
      </c>
      <c r="Q378" s="11" t="str">
        <f t="shared" si="32"/>
        <v>film &amp; video</v>
      </c>
      <c r="R378" s="11" t="str">
        <f t="shared" si="33"/>
        <v>documentary</v>
      </c>
      <c r="S378" s="12">
        <f t="shared" si="34"/>
        <v>42576.452731481477</v>
      </c>
      <c r="T378" s="12">
        <f t="shared" si="35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7">
        <v>12000</v>
      </c>
      <c r="E379" s="7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4">
        <f t="shared" si="30"/>
        <v>114.39999999999999</v>
      </c>
      <c r="P379" s="9">
        <f t="shared" si="31"/>
        <v>103.21804511278195</v>
      </c>
      <c r="Q379" s="11" t="str">
        <f t="shared" si="32"/>
        <v>film &amp; video</v>
      </c>
      <c r="R379" s="11" t="str">
        <f t="shared" si="33"/>
        <v>documentary</v>
      </c>
      <c r="S379" s="12">
        <f t="shared" si="34"/>
        <v>42292.250787037032</v>
      </c>
      <c r="T379" s="12">
        <f t="shared" si="35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7">
        <v>3000</v>
      </c>
      <c r="E380" s="7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4">
        <f t="shared" si="30"/>
        <v>111.76666666666665</v>
      </c>
      <c r="P380" s="9">
        <f t="shared" si="31"/>
        <v>40.397590361445786</v>
      </c>
      <c r="Q380" s="11" t="str">
        <f t="shared" si="32"/>
        <v>film &amp; video</v>
      </c>
      <c r="R380" s="11" t="str">
        <f t="shared" si="33"/>
        <v>documentary</v>
      </c>
      <c r="S380" s="12">
        <f t="shared" si="34"/>
        <v>42370.571851851855</v>
      </c>
      <c r="T380" s="12">
        <f t="shared" si="35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7">
        <v>15000</v>
      </c>
      <c r="E381" s="7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4">
        <f t="shared" si="30"/>
        <v>116.08000000000001</v>
      </c>
      <c r="P381" s="9">
        <f t="shared" si="31"/>
        <v>116.85906040268456</v>
      </c>
      <c r="Q381" s="11" t="str">
        <f t="shared" si="32"/>
        <v>film &amp; video</v>
      </c>
      <c r="R381" s="11" t="str">
        <f t="shared" si="33"/>
        <v>documentary</v>
      </c>
      <c r="S381" s="12">
        <f t="shared" si="34"/>
        <v>40987.688333333332</v>
      </c>
      <c r="T381" s="12">
        <f t="shared" si="35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7">
        <v>4000</v>
      </c>
      <c r="E382" s="7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4">
        <f t="shared" si="30"/>
        <v>141.5</v>
      </c>
      <c r="P382" s="9">
        <f t="shared" si="31"/>
        <v>115.51020408163265</v>
      </c>
      <c r="Q382" s="11" t="str">
        <f t="shared" si="32"/>
        <v>film &amp; video</v>
      </c>
      <c r="R382" s="11" t="str">
        <f t="shared" si="33"/>
        <v>documentary</v>
      </c>
      <c r="S382" s="12">
        <f t="shared" si="34"/>
        <v>42367.719814814816</v>
      </c>
      <c r="T382" s="12">
        <f t="shared" si="35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7">
        <v>25000</v>
      </c>
      <c r="E383" s="7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4">
        <f t="shared" si="30"/>
        <v>104.72999999999999</v>
      </c>
      <c r="P383" s="9">
        <f t="shared" si="31"/>
        <v>104.31274900398407</v>
      </c>
      <c r="Q383" s="11" t="str">
        <f t="shared" si="32"/>
        <v>film &amp; video</v>
      </c>
      <c r="R383" s="11" t="str">
        <f t="shared" si="33"/>
        <v>documentary</v>
      </c>
      <c r="S383" s="12">
        <f t="shared" si="34"/>
        <v>41085.698113425926</v>
      </c>
      <c r="T383" s="12">
        <f t="shared" si="35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7">
        <v>600</v>
      </c>
      <c r="E384" s="7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4">
        <f t="shared" si="30"/>
        <v>255.83333333333331</v>
      </c>
      <c r="P384" s="9">
        <f t="shared" si="31"/>
        <v>69.772727272727266</v>
      </c>
      <c r="Q384" s="11" t="str">
        <f t="shared" si="32"/>
        <v>film &amp; video</v>
      </c>
      <c r="R384" s="11" t="str">
        <f t="shared" si="33"/>
        <v>documentary</v>
      </c>
      <c r="S384" s="12">
        <f t="shared" si="34"/>
        <v>41144.709490740745</v>
      </c>
      <c r="T384" s="12">
        <f t="shared" si="35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7">
        <v>999</v>
      </c>
      <c r="E385" s="7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4">
        <f t="shared" si="30"/>
        <v>206.70670670670671</v>
      </c>
      <c r="P385" s="9">
        <f t="shared" si="31"/>
        <v>43.020833333333336</v>
      </c>
      <c r="Q385" s="11" t="str">
        <f t="shared" si="32"/>
        <v>film &amp; video</v>
      </c>
      <c r="R385" s="11" t="str">
        <f t="shared" si="33"/>
        <v>documentary</v>
      </c>
      <c r="S385" s="12">
        <f t="shared" si="34"/>
        <v>41755.117581018516</v>
      </c>
      <c r="T385" s="12">
        <f t="shared" si="35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7">
        <v>20000</v>
      </c>
      <c r="E386" s="7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4">
        <f t="shared" si="30"/>
        <v>112.105</v>
      </c>
      <c r="P386" s="9">
        <f t="shared" si="31"/>
        <v>58.540469973890339</v>
      </c>
      <c r="Q386" s="11" t="str">
        <f t="shared" si="32"/>
        <v>film &amp; video</v>
      </c>
      <c r="R386" s="11" t="str">
        <f t="shared" si="33"/>
        <v>documentary</v>
      </c>
      <c r="S386" s="12">
        <f t="shared" si="34"/>
        <v>41980.781793981485</v>
      </c>
      <c r="T386" s="12">
        <f t="shared" si="35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7">
        <v>25000</v>
      </c>
      <c r="E387" s="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4">
        <f t="shared" ref="O387:O450" si="36">($E387/D387)*100</f>
        <v>105.982</v>
      </c>
      <c r="P387" s="9">
        <f t="shared" ref="P387:P450" si="37">IF(E387,E387/ L387,"")</f>
        <v>111.79535864978902</v>
      </c>
      <c r="Q387" s="11" t="str">
        <f t="shared" ref="Q387:Q450" si="38">LEFT(N387, SEARCH("/",N387,1)-1)</f>
        <v>film &amp; video</v>
      </c>
      <c r="R387" s="11" t="str">
        <f t="shared" ref="R387:R450" si="39">RIGHT(N387,LEN(N387)-SEARCH("/",N387))</f>
        <v>documentary</v>
      </c>
      <c r="S387" s="12">
        <f t="shared" si="34"/>
        <v>41934.584502314814</v>
      </c>
      <c r="T387" s="12">
        <f t="shared" si="35"/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7">
        <v>600</v>
      </c>
      <c r="E388" s="7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4">
        <f t="shared" si="36"/>
        <v>100.16666666666667</v>
      </c>
      <c r="P388" s="9">
        <f t="shared" si="37"/>
        <v>46.230769230769234</v>
      </c>
      <c r="Q388" s="11" t="str">
        <f t="shared" si="38"/>
        <v>film &amp; video</v>
      </c>
      <c r="R388" s="11" t="str">
        <f t="shared" si="39"/>
        <v>documentary</v>
      </c>
      <c r="S388" s="12">
        <f t="shared" ref="S388:S451" si="40">(((J388/60)/60)/24)+DATE(1970,1,1)</f>
        <v>42211.951284722221</v>
      </c>
      <c r="T388" s="12">
        <f t="shared" ref="T388:T451" si="41">(((I388/60)/60)/24)+DATE(1970,1,1)</f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7">
        <v>38000</v>
      </c>
      <c r="E389" s="7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4">
        <f t="shared" si="36"/>
        <v>213.98947368421051</v>
      </c>
      <c r="P389" s="9">
        <f t="shared" si="37"/>
        <v>144.69039145907473</v>
      </c>
      <c r="Q389" s="11" t="str">
        <f t="shared" si="38"/>
        <v>film &amp; video</v>
      </c>
      <c r="R389" s="11" t="str">
        <f t="shared" si="39"/>
        <v>documentary</v>
      </c>
      <c r="S389" s="12">
        <f t="shared" si="40"/>
        <v>42200.67659722222</v>
      </c>
      <c r="T389" s="12">
        <f t="shared" si="41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7">
        <v>5000</v>
      </c>
      <c r="E390" s="7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4">
        <f t="shared" si="36"/>
        <v>126.16000000000001</v>
      </c>
      <c r="P390" s="9">
        <f t="shared" si="37"/>
        <v>88.845070422535215</v>
      </c>
      <c r="Q390" s="11" t="str">
        <f t="shared" si="38"/>
        <v>film &amp; video</v>
      </c>
      <c r="R390" s="11" t="str">
        <f t="shared" si="39"/>
        <v>documentary</v>
      </c>
      <c r="S390" s="12">
        <f t="shared" si="40"/>
        <v>42549.076157407413</v>
      </c>
      <c r="T390" s="12">
        <f t="shared" si="41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7">
        <v>68000</v>
      </c>
      <c r="E391" s="7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4">
        <f t="shared" si="36"/>
        <v>181.53547058823528</v>
      </c>
      <c r="P391" s="9">
        <f t="shared" si="37"/>
        <v>81.75107284768211</v>
      </c>
      <c r="Q391" s="11" t="str">
        <f t="shared" si="38"/>
        <v>film &amp; video</v>
      </c>
      <c r="R391" s="11" t="str">
        <f t="shared" si="39"/>
        <v>documentary</v>
      </c>
      <c r="S391" s="12">
        <f t="shared" si="40"/>
        <v>41674.063078703701</v>
      </c>
      <c r="T391" s="12">
        <f t="shared" si="41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7">
        <v>1000</v>
      </c>
      <c r="E392" s="7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4">
        <f t="shared" si="36"/>
        <v>100</v>
      </c>
      <c r="P392" s="9">
        <f t="shared" si="37"/>
        <v>71.428571428571431</v>
      </c>
      <c r="Q392" s="11" t="str">
        <f t="shared" si="38"/>
        <v>film &amp; video</v>
      </c>
      <c r="R392" s="11" t="str">
        <f t="shared" si="39"/>
        <v>documentary</v>
      </c>
      <c r="S392" s="12">
        <f t="shared" si="40"/>
        <v>42112.036712962959</v>
      </c>
      <c r="T392" s="12">
        <f t="shared" si="41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7">
        <v>20000</v>
      </c>
      <c r="E393" s="7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4">
        <f t="shared" si="36"/>
        <v>100.61</v>
      </c>
      <c r="P393" s="9">
        <f t="shared" si="37"/>
        <v>104.25906735751295</v>
      </c>
      <c r="Q393" s="11" t="str">
        <f t="shared" si="38"/>
        <v>film &amp; video</v>
      </c>
      <c r="R393" s="11" t="str">
        <f t="shared" si="39"/>
        <v>documentary</v>
      </c>
      <c r="S393" s="12">
        <f t="shared" si="40"/>
        <v>40865.042256944449</v>
      </c>
      <c r="T393" s="12">
        <f t="shared" si="41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7">
        <v>18500</v>
      </c>
      <c r="E394" s="7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4">
        <f t="shared" si="36"/>
        <v>100.9027027027027</v>
      </c>
      <c r="P394" s="9">
        <f t="shared" si="37"/>
        <v>90.616504854368927</v>
      </c>
      <c r="Q394" s="11" t="str">
        <f t="shared" si="38"/>
        <v>film &amp; video</v>
      </c>
      <c r="R394" s="11" t="str">
        <f t="shared" si="39"/>
        <v>documentary</v>
      </c>
      <c r="S394" s="12">
        <f t="shared" si="40"/>
        <v>40763.717256944445</v>
      </c>
      <c r="T394" s="12">
        <f t="shared" si="41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7">
        <v>50000</v>
      </c>
      <c r="E395" s="7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4">
        <f t="shared" si="36"/>
        <v>110.446</v>
      </c>
      <c r="P395" s="9">
        <f t="shared" si="37"/>
        <v>157.33048433048432</v>
      </c>
      <c r="Q395" s="11" t="str">
        <f t="shared" si="38"/>
        <v>film &amp; video</v>
      </c>
      <c r="R395" s="11" t="str">
        <f t="shared" si="39"/>
        <v>documentary</v>
      </c>
      <c r="S395" s="12">
        <f t="shared" si="40"/>
        <v>41526.708935185183</v>
      </c>
      <c r="T395" s="12">
        <f t="shared" si="41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7">
        <v>4700</v>
      </c>
      <c r="E396" s="7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4">
        <f t="shared" si="36"/>
        <v>111.8936170212766</v>
      </c>
      <c r="P396" s="9">
        <f t="shared" si="37"/>
        <v>105.18</v>
      </c>
      <c r="Q396" s="11" t="str">
        <f t="shared" si="38"/>
        <v>film &amp; video</v>
      </c>
      <c r="R396" s="11" t="str">
        <f t="shared" si="39"/>
        <v>documentary</v>
      </c>
      <c r="S396" s="12">
        <f t="shared" si="40"/>
        <v>42417.818078703705</v>
      </c>
      <c r="T396" s="12">
        <f t="shared" si="41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7">
        <v>10000</v>
      </c>
      <c r="E397" s="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4">
        <f t="shared" si="36"/>
        <v>108.04450000000001</v>
      </c>
      <c r="P397" s="9">
        <f t="shared" si="37"/>
        <v>58.719836956521746</v>
      </c>
      <c r="Q397" s="11" t="str">
        <f t="shared" si="38"/>
        <v>film &amp; video</v>
      </c>
      <c r="R397" s="11" t="str">
        <f t="shared" si="39"/>
        <v>documentary</v>
      </c>
      <c r="S397" s="12">
        <f t="shared" si="40"/>
        <v>40990.909259259257</v>
      </c>
      <c r="T397" s="12">
        <f t="shared" si="41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7">
        <v>15000</v>
      </c>
      <c r="E398" s="7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4">
        <f t="shared" si="36"/>
        <v>106.66666666666667</v>
      </c>
      <c r="P398" s="9">
        <f t="shared" si="37"/>
        <v>81.632653061224488</v>
      </c>
      <c r="Q398" s="11" t="str">
        <f t="shared" si="38"/>
        <v>film &amp; video</v>
      </c>
      <c r="R398" s="11" t="str">
        <f t="shared" si="39"/>
        <v>documentary</v>
      </c>
      <c r="S398" s="12">
        <f t="shared" si="40"/>
        <v>41082.564884259256</v>
      </c>
      <c r="T398" s="12">
        <f t="shared" si="41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7">
        <v>12444</v>
      </c>
      <c r="E399" s="7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4">
        <f t="shared" si="36"/>
        <v>103.90027322404372</v>
      </c>
      <c r="P399" s="9">
        <f t="shared" si="37"/>
        <v>56.460043668122275</v>
      </c>
      <c r="Q399" s="11" t="str">
        <f t="shared" si="38"/>
        <v>film &amp; video</v>
      </c>
      <c r="R399" s="11" t="str">
        <f t="shared" si="39"/>
        <v>documentary</v>
      </c>
      <c r="S399" s="12">
        <f t="shared" si="40"/>
        <v>40379.776435185187</v>
      </c>
      <c r="T399" s="12">
        <f t="shared" si="41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7">
        <v>7500</v>
      </c>
      <c r="E400" s="7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4">
        <f t="shared" si="36"/>
        <v>125.16000000000001</v>
      </c>
      <c r="P400" s="9">
        <f t="shared" si="37"/>
        <v>140.1044776119403</v>
      </c>
      <c r="Q400" s="11" t="str">
        <f t="shared" si="38"/>
        <v>film &amp; video</v>
      </c>
      <c r="R400" s="11" t="str">
        <f t="shared" si="39"/>
        <v>documentary</v>
      </c>
      <c r="S400" s="12">
        <f t="shared" si="40"/>
        <v>42078.793124999997</v>
      </c>
      <c r="T400" s="12">
        <f t="shared" si="41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7">
        <v>20000</v>
      </c>
      <c r="E401" s="7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4">
        <f t="shared" si="36"/>
        <v>106.80499999999999</v>
      </c>
      <c r="P401" s="9">
        <f t="shared" si="37"/>
        <v>224.85263157894738</v>
      </c>
      <c r="Q401" s="11" t="str">
        <f t="shared" si="38"/>
        <v>film &amp; video</v>
      </c>
      <c r="R401" s="11" t="str">
        <f t="shared" si="39"/>
        <v>documentary</v>
      </c>
      <c r="S401" s="12">
        <f t="shared" si="40"/>
        <v>42687.875775462962</v>
      </c>
      <c r="T401" s="12">
        <f t="shared" si="41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7">
        <v>10000</v>
      </c>
      <c r="E402" s="7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4">
        <f t="shared" si="36"/>
        <v>112.30249999999999</v>
      </c>
      <c r="P402" s="9">
        <f t="shared" si="37"/>
        <v>181.13306451612902</v>
      </c>
      <c r="Q402" s="11" t="str">
        <f t="shared" si="38"/>
        <v>film &amp; video</v>
      </c>
      <c r="R402" s="11" t="str">
        <f t="shared" si="39"/>
        <v>documentary</v>
      </c>
      <c r="S402" s="12">
        <f t="shared" si="40"/>
        <v>41745.635960648149</v>
      </c>
      <c r="T402" s="12">
        <f t="shared" si="41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7">
        <v>50000</v>
      </c>
      <c r="E403" s="7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4">
        <f t="shared" si="36"/>
        <v>103.812</v>
      </c>
      <c r="P403" s="9">
        <f t="shared" si="37"/>
        <v>711.04109589041093</v>
      </c>
      <c r="Q403" s="11" t="str">
        <f t="shared" si="38"/>
        <v>film &amp; video</v>
      </c>
      <c r="R403" s="11" t="str">
        <f t="shared" si="39"/>
        <v>documentary</v>
      </c>
      <c r="S403" s="12">
        <f t="shared" si="40"/>
        <v>40732.842245370368</v>
      </c>
      <c r="T403" s="12">
        <f t="shared" si="41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7">
        <v>2000</v>
      </c>
      <c r="E404" s="7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4">
        <f t="shared" si="36"/>
        <v>141.65</v>
      </c>
      <c r="P404" s="9">
        <f t="shared" si="37"/>
        <v>65.883720930232556</v>
      </c>
      <c r="Q404" s="11" t="str">
        <f t="shared" si="38"/>
        <v>film &amp; video</v>
      </c>
      <c r="R404" s="11" t="str">
        <f t="shared" si="39"/>
        <v>documentary</v>
      </c>
      <c r="S404" s="12">
        <f t="shared" si="40"/>
        <v>42292.539548611108</v>
      </c>
      <c r="T404" s="12">
        <f t="shared" si="41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7">
        <v>5000</v>
      </c>
      <c r="E405" s="7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4">
        <f t="shared" si="36"/>
        <v>105.25999999999999</v>
      </c>
      <c r="P405" s="9">
        <f t="shared" si="37"/>
        <v>75.185714285714283</v>
      </c>
      <c r="Q405" s="11" t="str">
        <f t="shared" si="38"/>
        <v>film &amp; video</v>
      </c>
      <c r="R405" s="11" t="str">
        <f t="shared" si="39"/>
        <v>documentary</v>
      </c>
      <c r="S405" s="12">
        <f t="shared" si="40"/>
        <v>40718.310659722221</v>
      </c>
      <c r="T405" s="12">
        <f t="shared" si="41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7">
        <v>35000</v>
      </c>
      <c r="E406" s="7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4">
        <f t="shared" si="36"/>
        <v>103.09142857142857</v>
      </c>
      <c r="P406" s="9">
        <f t="shared" si="37"/>
        <v>133.14391143911439</v>
      </c>
      <c r="Q406" s="11" t="str">
        <f t="shared" si="38"/>
        <v>film &amp; video</v>
      </c>
      <c r="R406" s="11" t="str">
        <f t="shared" si="39"/>
        <v>documentary</v>
      </c>
      <c r="S406" s="12">
        <f t="shared" si="40"/>
        <v>41646.628032407411</v>
      </c>
      <c r="T406" s="12">
        <f t="shared" si="41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7">
        <v>2820</v>
      </c>
      <c r="E407" s="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4">
        <f t="shared" si="36"/>
        <v>107.65957446808511</v>
      </c>
      <c r="P407" s="9">
        <f t="shared" si="37"/>
        <v>55.2</v>
      </c>
      <c r="Q407" s="11" t="str">
        <f t="shared" si="38"/>
        <v>film &amp; video</v>
      </c>
      <c r="R407" s="11" t="str">
        <f t="shared" si="39"/>
        <v>documentary</v>
      </c>
      <c r="S407" s="12">
        <f t="shared" si="40"/>
        <v>41674.08494212963</v>
      </c>
      <c r="T407" s="12">
        <f t="shared" si="41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7">
        <v>2800</v>
      </c>
      <c r="E408" s="7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4">
        <f t="shared" si="36"/>
        <v>107.70464285714286</v>
      </c>
      <c r="P408" s="9">
        <f t="shared" si="37"/>
        <v>86.163714285714292</v>
      </c>
      <c r="Q408" s="11" t="str">
        <f t="shared" si="38"/>
        <v>film &amp; video</v>
      </c>
      <c r="R408" s="11" t="str">
        <f t="shared" si="39"/>
        <v>documentary</v>
      </c>
      <c r="S408" s="12">
        <f t="shared" si="40"/>
        <v>40638.162465277775</v>
      </c>
      <c r="T408" s="12">
        <f t="shared" si="41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7">
        <v>2000</v>
      </c>
      <c r="E409" s="7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4">
        <f t="shared" si="36"/>
        <v>101.55000000000001</v>
      </c>
      <c r="P409" s="9">
        <f t="shared" si="37"/>
        <v>92.318181818181813</v>
      </c>
      <c r="Q409" s="11" t="str">
        <f t="shared" si="38"/>
        <v>film &amp; video</v>
      </c>
      <c r="R409" s="11" t="str">
        <f t="shared" si="39"/>
        <v>documentary</v>
      </c>
      <c r="S409" s="12">
        <f t="shared" si="40"/>
        <v>40806.870949074073</v>
      </c>
      <c r="T409" s="12">
        <f t="shared" si="41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7">
        <v>6000</v>
      </c>
      <c r="E410" s="7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4">
        <f t="shared" si="36"/>
        <v>101.43766666666667</v>
      </c>
      <c r="P410" s="9">
        <f t="shared" si="37"/>
        <v>160.16473684210527</v>
      </c>
      <c r="Q410" s="11" t="str">
        <f t="shared" si="38"/>
        <v>film &amp; video</v>
      </c>
      <c r="R410" s="11" t="str">
        <f t="shared" si="39"/>
        <v>documentary</v>
      </c>
      <c r="S410" s="12">
        <f t="shared" si="40"/>
        <v>41543.735995370371</v>
      </c>
      <c r="T410" s="12">
        <f t="shared" si="41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7">
        <v>500</v>
      </c>
      <c r="E411" s="7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4">
        <f t="shared" si="36"/>
        <v>136.80000000000001</v>
      </c>
      <c r="P411" s="9">
        <f t="shared" si="37"/>
        <v>45.6</v>
      </c>
      <c r="Q411" s="11" t="str">
        <f t="shared" si="38"/>
        <v>film &amp; video</v>
      </c>
      <c r="R411" s="11" t="str">
        <f t="shared" si="39"/>
        <v>documentary</v>
      </c>
      <c r="S411" s="12">
        <f t="shared" si="40"/>
        <v>42543.862777777773</v>
      </c>
      <c r="T411" s="12">
        <f t="shared" si="41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7">
        <v>1000</v>
      </c>
      <c r="E412" s="7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4">
        <f t="shared" si="36"/>
        <v>128.29999999999998</v>
      </c>
      <c r="P412" s="9">
        <f t="shared" si="37"/>
        <v>183.28571428571428</v>
      </c>
      <c r="Q412" s="11" t="str">
        <f t="shared" si="38"/>
        <v>film &amp; video</v>
      </c>
      <c r="R412" s="11" t="str">
        <f t="shared" si="39"/>
        <v>documentary</v>
      </c>
      <c r="S412" s="12">
        <f t="shared" si="40"/>
        <v>42113.981446759266</v>
      </c>
      <c r="T412" s="12">
        <f t="shared" si="41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7">
        <v>30000</v>
      </c>
      <c r="E413" s="7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4">
        <f t="shared" si="36"/>
        <v>101.05</v>
      </c>
      <c r="P413" s="9">
        <f t="shared" si="37"/>
        <v>125.78838174273859</v>
      </c>
      <c r="Q413" s="11" t="str">
        <f t="shared" si="38"/>
        <v>film &amp; video</v>
      </c>
      <c r="R413" s="11" t="str">
        <f t="shared" si="39"/>
        <v>documentary</v>
      </c>
      <c r="S413" s="12">
        <f t="shared" si="40"/>
        <v>41598.17597222222</v>
      </c>
      <c r="T413" s="12">
        <f t="shared" si="41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7">
        <v>2500</v>
      </c>
      <c r="E414" s="7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4">
        <f t="shared" si="36"/>
        <v>126.84</v>
      </c>
      <c r="P414" s="9">
        <f t="shared" si="37"/>
        <v>57.654545454545456</v>
      </c>
      <c r="Q414" s="11" t="str">
        <f t="shared" si="38"/>
        <v>film &amp; video</v>
      </c>
      <c r="R414" s="11" t="str">
        <f t="shared" si="39"/>
        <v>documentary</v>
      </c>
      <c r="S414" s="12">
        <f t="shared" si="40"/>
        <v>41099.742800925924</v>
      </c>
      <c r="T414" s="12">
        <f t="shared" si="41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7">
        <v>12800</v>
      </c>
      <c r="E415" s="7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4">
        <f t="shared" si="36"/>
        <v>105.0859375</v>
      </c>
      <c r="P415" s="9">
        <f t="shared" si="37"/>
        <v>78.660818713450297</v>
      </c>
      <c r="Q415" s="11" t="str">
        <f t="shared" si="38"/>
        <v>film &amp; video</v>
      </c>
      <c r="R415" s="11" t="str">
        <f t="shared" si="39"/>
        <v>documentary</v>
      </c>
      <c r="S415" s="12">
        <f t="shared" si="40"/>
        <v>41079.877442129626</v>
      </c>
      <c r="T415" s="12">
        <f t="shared" si="41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7">
        <v>18500</v>
      </c>
      <c r="E416" s="7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4">
        <f t="shared" si="36"/>
        <v>102.85405405405406</v>
      </c>
      <c r="P416" s="9">
        <f t="shared" si="37"/>
        <v>91.480769230769226</v>
      </c>
      <c r="Q416" s="11" t="str">
        <f t="shared" si="38"/>
        <v>film &amp; video</v>
      </c>
      <c r="R416" s="11" t="str">
        <f t="shared" si="39"/>
        <v>documentary</v>
      </c>
      <c r="S416" s="12">
        <f t="shared" si="40"/>
        <v>41529.063252314816</v>
      </c>
      <c r="T416" s="12">
        <f t="shared" si="41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7">
        <v>1400</v>
      </c>
      <c r="E417" s="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4">
        <f t="shared" si="36"/>
        <v>102.14714285714285</v>
      </c>
      <c r="P417" s="9">
        <f t="shared" si="37"/>
        <v>68.09809523809524</v>
      </c>
      <c r="Q417" s="11" t="str">
        <f t="shared" si="38"/>
        <v>film &amp; video</v>
      </c>
      <c r="R417" s="11" t="str">
        <f t="shared" si="39"/>
        <v>documentary</v>
      </c>
      <c r="S417" s="12">
        <f t="shared" si="40"/>
        <v>41904.851875</v>
      </c>
      <c r="T417" s="12">
        <f t="shared" si="41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7">
        <v>1000</v>
      </c>
      <c r="E418" s="7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4">
        <f t="shared" si="36"/>
        <v>120.21700000000001</v>
      </c>
      <c r="P418" s="9">
        <f t="shared" si="37"/>
        <v>48.086800000000004</v>
      </c>
      <c r="Q418" s="11" t="str">
        <f t="shared" si="38"/>
        <v>film &amp; video</v>
      </c>
      <c r="R418" s="11" t="str">
        <f t="shared" si="39"/>
        <v>documentary</v>
      </c>
      <c r="S418" s="12">
        <f t="shared" si="40"/>
        <v>41648.396192129629</v>
      </c>
      <c r="T418" s="12">
        <f t="shared" si="41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7">
        <v>10500</v>
      </c>
      <c r="E419" s="7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4">
        <f t="shared" si="36"/>
        <v>100.24761904761905</v>
      </c>
      <c r="P419" s="9">
        <f t="shared" si="37"/>
        <v>202.42307692307693</v>
      </c>
      <c r="Q419" s="11" t="str">
        <f t="shared" si="38"/>
        <v>film &amp; video</v>
      </c>
      <c r="R419" s="11" t="str">
        <f t="shared" si="39"/>
        <v>documentary</v>
      </c>
      <c r="S419" s="12">
        <f t="shared" si="40"/>
        <v>41360.970601851855</v>
      </c>
      <c r="T419" s="12">
        <f t="shared" si="41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7">
        <v>22400</v>
      </c>
      <c r="E420" s="7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4">
        <f t="shared" si="36"/>
        <v>100.63392857142857</v>
      </c>
      <c r="P420" s="9">
        <f t="shared" si="37"/>
        <v>216.75</v>
      </c>
      <c r="Q420" s="11" t="str">
        <f t="shared" si="38"/>
        <v>film &amp; video</v>
      </c>
      <c r="R420" s="11" t="str">
        <f t="shared" si="39"/>
        <v>documentary</v>
      </c>
      <c r="S420" s="12">
        <f t="shared" si="40"/>
        <v>42178.282372685186</v>
      </c>
      <c r="T420" s="12">
        <f t="shared" si="41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7">
        <v>8000</v>
      </c>
      <c r="E421" s="7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4">
        <f t="shared" si="36"/>
        <v>100.4375</v>
      </c>
      <c r="P421" s="9">
        <f t="shared" si="37"/>
        <v>110.06849315068493</v>
      </c>
      <c r="Q421" s="11" t="str">
        <f t="shared" si="38"/>
        <v>film &amp; video</v>
      </c>
      <c r="R421" s="11" t="str">
        <f t="shared" si="39"/>
        <v>documentary</v>
      </c>
      <c r="S421" s="12">
        <f t="shared" si="40"/>
        <v>41394.842442129629</v>
      </c>
      <c r="T421" s="12">
        <f t="shared" si="41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7">
        <v>3300</v>
      </c>
      <c r="E422" s="7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4">
        <f t="shared" si="36"/>
        <v>0.43939393939393934</v>
      </c>
      <c r="P422" s="9">
        <f t="shared" si="37"/>
        <v>4.833333333333333</v>
      </c>
      <c r="Q422" s="11" t="str">
        <f t="shared" si="38"/>
        <v>film &amp; video</v>
      </c>
      <c r="R422" s="11" t="str">
        <f t="shared" si="39"/>
        <v>animation</v>
      </c>
      <c r="S422" s="12">
        <f t="shared" si="40"/>
        <v>41682.23646990741</v>
      </c>
      <c r="T422" s="12">
        <f t="shared" si="41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7">
        <v>15000</v>
      </c>
      <c r="E423" s="7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4">
        <f t="shared" si="36"/>
        <v>2.0066666666666668</v>
      </c>
      <c r="P423" s="9">
        <f t="shared" si="37"/>
        <v>50.166666666666664</v>
      </c>
      <c r="Q423" s="11" t="str">
        <f t="shared" si="38"/>
        <v>film &amp; video</v>
      </c>
      <c r="R423" s="11" t="str">
        <f t="shared" si="39"/>
        <v>animation</v>
      </c>
      <c r="S423" s="12">
        <f t="shared" si="40"/>
        <v>42177.491388888884</v>
      </c>
      <c r="T423" s="12">
        <f t="shared" si="41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7">
        <v>40000</v>
      </c>
      <c r="E424" s="7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4">
        <f t="shared" si="36"/>
        <v>1.075</v>
      </c>
      <c r="P424" s="9">
        <f t="shared" si="37"/>
        <v>35.833333333333336</v>
      </c>
      <c r="Q424" s="11" t="str">
        <f t="shared" si="38"/>
        <v>film &amp; video</v>
      </c>
      <c r="R424" s="11" t="str">
        <f t="shared" si="39"/>
        <v>animation</v>
      </c>
      <c r="S424" s="12">
        <f t="shared" si="40"/>
        <v>41863.260381944441</v>
      </c>
      <c r="T424" s="12">
        <f t="shared" si="41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7">
        <v>20000</v>
      </c>
      <c r="E425" s="7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4">
        <f t="shared" si="36"/>
        <v>0.76500000000000001</v>
      </c>
      <c r="P425" s="9">
        <f t="shared" si="37"/>
        <v>11.76923076923077</v>
      </c>
      <c r="Q425" s="11" t="str">
        <f t="shared" si="38"/>
        <v>film &amp; video</v>
      </c>
      <c r="R425" s="11" t="str">
        <f t="shared" si="39"/>
        <v>animation</v>
      </c>
      <c r="S425" s="12">
        <f t="shared" si="40"/>
        <v>41400.92627314815</v>
      </c>
      <c r="T425" s="12">
        <f t="shared" si="41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7">
        <v>3000</v>
      </c>
      <c r="E426" s="7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4">
        <f t="shared" si="36"/>
        <v>6.7966666666666677</v>
      </c>
      <c r="P426" s="9">
        <f t="shared" si="37"/>
        <v>40.78</v>
      </c>
      <c r="Q426" s="11" t="str">
        <f t="shared" si="38"/>
        <v>film &amp; video</v>
      </c>
      <c r="R426" s="11" t="str">
        <f t="shared" si="39"/>
        <v>animation</v>
      </c>
      <c r="S426" s="12">
        <f t="shared" si="40"/>
        <v>40934.376145833332</v>
      </c>
      <c r="T426" s="12">
        <f t="shared" si="41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7">
        <v>50000</v>
      </c>
      <c r="E427" s="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4">
        <f t="shared" si="36"/>
        <v>1.2E-2</v>
      </c>
      <c r="P427" s="9">
        <f t="shared" si="37"/>
        <v>3</v>
      </c>
      <c r="Q427" s="11" t="str">
        <f t="shared" si="38"/>
        <v>film &amp; video</v>
      </c>
      <c r="R427" s="11" t="str">
        <f t="shared" si="39"/>
        <v>animation</v>
      </c>
      <c r="S427" s="12">
        <f t="shared" si="40"/>
        <v>42275.861157407402</v>
      </c>
      <c r="T427" s="12">
        <f t="shared" si="41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7">
        <v>10000</v>
      </c>
      <c r="E428" s="7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4">
        <f t="shared" si="36"/>
        <v>1.3299999999999998</v>
      </c>
      <c r="P428" s="9">
        <f t="shared" si="37"/>
        <v>16.625</v>
      </c>
      <c r="Q428" s="11" t="str">
        <f t="shared" si="38"/>
        <v>film &amp; video</v>
      </c>
      <c r="R428" s="11" t="str">
        <f t="shared" si="39"/>
        <v>animation</v>
      </c>
      <c r="S428" s="12">
        <f t="shared" si="40"/>
        <v>42400.711967592593</v>
      </c>
      <c r="T428" s="12">
        <f t="shared" si="41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7">
        <v>6500</v>
      </c>
      <c r="E429" s="7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4">
        <f t="shared" si="36"/>
        <v>0</v>
      </c>
      <c r="P429" s="9" t="str">
        <f t="shared" si="37"/>
        <v/>
      </c>
      <c r="Q429" s="11" t="str">
        <f t="shared" si="38"/>
        <v>film &amp; video</v>
      </c>
      <c r="R429" s="11" t="str">
        <f t="shared" si="39"/>
        <v>animation</v>
      </c>
      <c r="S429" s="12">
        <f t="shared" si="40"/>
        <v>42285.909027777772</v>
      </c>
      <c r="T429" s="12">
        <f t="shared" si="41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7">
        <v>12000</v>
      </c>
      <c r="E430" s="7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4">
        <f t="shared" si="36"/>
        <v>5.6333333333333329</v>
      </c>
      <c r="P430" s="9">
        <f t="shared" si="37"/>
        <v>52</v>
      </c>
      <c r="Q430" s="11" t="str">
        <f t="shared" si="38"/>
        <v>film &amp; video</v>
      </c>
      <c r="R430" s="11" t="str">
        <f t="shared" si="39"/>
        <v>animation</v>
      </c>
      <c r="S430" s="12">
        <f t="shared" si="40"/>
        <v>41778.766724537039</v>
      </c>
      <c r="T430" s="12">
        <f t="shared" si="41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7">
        <v>5000</v>
      </c>
      <c r="E431" s="7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4">
        <f t="shared" si="36"/>
        <v>0</v>
      </c>
      <c r="P431" s="9" t="str">
        <f t="shared" si="37"/>
        <v/>
      </c>
      <c r="Q431" s="11" t="str">
        <f t="shared" si="38"/>
        <v>film &amp; video</v>
      </c>
      <c r="R431" s="11" t="str">
        <f t="shared" si="39"/>
        <v>animation</v>
      </c>
      <c r="S431" s="12">
        <f t="shared" si="40"/>
        <v>40070.901412037041</v>
      </c>
      <c r="T431" s="12">
        <f t="shared" si="41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7">
        <v>1000</v>
      </c>
      <c r="E432" s="7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4">
        <f t="shared" si="36"/>
        <v>2.4</v>
      </c>
      <c r="P432" s="9">
        <f t="shared" si="37"/>
        <v>4.8</v>
      </c>
      <c r="Q432" s="11" t="str">
        <f t="shared" si="38"/>
        <v>film &amp; video</v>
      </c>
      <c r="R432" s="11" t="str">
        <f t="shared" si="39"/>
        <v>animation</v>
      </c>
      <c r="S432" s="12">
        <f t="shared" si="40"/>
        <v>41513.107256944444</v>
      </c>
      <c r="T432" s="12">
        <f t="shared" si="41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7">
        <v>3000</v>
      </c>
      <c r="E433" s="7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4">
        <f t="shared" si="36"/>
        <v>13.833333333333334</v>
      </c>
      <c r="P433" s="9">
        <f t="shared" si="37"/>
        <v>51.875</v>
      </c>
      <c r="Q433" s="11" t="str">
        <f t="shared" si="38"/>
        <v>film &amp; video</v>
      </c>
      <c r="R433" s="11" t="str">
        <f t="shared" si="39"/>
        <v>animation</v>
      </c>
      <c r="S433" s="12">
        <f t="shared" si="40"/>
        <v>42526.871331018512</v>
      </c>
      <c r="T433" s="12">
        <f t="shared" si="41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7">
        <v>6000</v>
      </c>
      <c r="E434" s="7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4">
        <f t="shared" si="36"/>
        <v>9.5</v>
      </c>
      <c r="P434" s="9">
        <f t="shared" si="37"/>
        <v>71.25</v>
      </c>
      <c r="Q434" s="11" t="str">
        <f t="shared" si="38"/>
        <v>film &amp; video</v>
      </c>
      <c r="R434" s="11" t="str">
        <f t="shared" si="39"/>
        <v>animation</v>
      </c>
      <c r="S434" s="12">
        <f t="shared" si="40"/>
        <v>42238.726631944446</v>
      </c>
      <c r="T434" s="12">
        <f t="shared" si="41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7">
        <v>3000</v>
      </c>
      <c r="E435" s="7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4">
        <f t="shared" si="36"/>
        <v>0</v>
      </c>
      <c r="P435" s="9" t="str">
        <f t="shared" si="37"/>
        <v/>
      </c>
      <c r="Q435" s="11" t="str">
        <f t="shared" si="38"/>
        <v>film &amp; video</v>
      </c>
      <c r="R435" s="11" t="str">
        <f t="shared" si="39"/>
        <v>animation</v>
      </c>
      <c r="S435" s="12">
        <f t="shared" si="40"/>
        <v>42228.629884259266</v>
      </c>
      <c r="T435" s="12">
        <f t="shared" si="41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7">
        <v>2500</v>
      </c>
      <c r="E436" s="7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4">
        <f t="shared" si="36"/>
        <v>5</v>
      </c>
      <c r="P436" s="9">
        <f t="shared" si="37"/>
        <v>62.5</v>
      </c>
      <c r="Q436" s="11" t="str">
        <f t="shared" si="38"/>
        <v>film &amp; video</v>
      </c>
      <c r="R436" s="11" t="str">
        <f t="shared" si="39"/>
        <v>animation</v>
      </c>
      <c r="S436" s="12">
        <f t="shared" si="40"/>
        <v>41576.834513888891</v>
      </c>
      <c r="T436" s="12">
        <f t="shared" si="41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7">
        <v>110000</v>
      </c>
      <c r="E437" s="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4">
        <f t="shared" si="36"/>
        <v>2.7272727272727275E-3</v>
      </c>
      <c r="P437" s="9">
        <f t="shared" si="37"/>
        <v>1</v>
      </c>
      <c r="Q437" s="11" t="str">
        <f t="shared" si="38"/>
        <v>film &amp; video</v>
      </c>
      <c r="R437" s="11" t="str">
        <f t="shared" si="39"/>
        <v>animation</v>
      </c>
      <c r="S437" s="12">
        <f t="shared" si="40"/>
        <v>41500.747453703705</v>
      </c>
      <c r="T437" s="12">
        <f t="shared" si="41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7">
        <v>1000</v>
      </c>
      <c r="E438" s="7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4">
        <f t="shared" si="36"/>
        <v>0</v>
      </c>
      <c r="P438" s="9" t="str">
        <f t="shared" si="37"/>
        <v/>
      </c>
      <c r="Q438" s="11" t="str">
        <f t="shared" si="38"/>
        <v>film &amp; video</v>
      </c>
      <c r="R438" s="11" t="str">
        <f t="shared" si="39"/>
        <v>animation</v>
      </c>
      <c r="S438" s="12">
        <f t="shared" si="40"/>
        <v>41456.36241898148</v>
      </c>
      <c r="T438" s="12">
        <f t="shared" si="41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7">
        <v>7000</v>
      </c>
      <c r="E439" s="7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4">
        <f t="shared" si="36"/>
        <v>0</v>
      </c>
      <c r="P439" s="9" t="str">
        <f t="shared" si="37"/>
        <v/>
      </c>
      <c r="Q439" s="11" t="str">
        <f t="shared" si="38"/>
        <v>film &amp; video</v>
      </c>
      <c r="R439" s="11" t="str">
        <f t="shared" si="39"/>
        <v>animation</v>
      </c>
      <c r="S439" s="12">
        <f t="shared" si="40"/>
        <v>42591.31858796296</v>
      </c>
      <c r="T439" s="12">
        <f t="shared" si="41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7">
        <v>20000</v>
      </c>
      <c r="E440" s="7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4">
        <f t="shared" si="36"/>
        <v>9.379999999999999</v>
      </c>
      <c r="P440" s="9">
        <f t="shared" si="37"/>
        <v>170.54545454545453</v>
      </c>
      <c r="Q440" s="11" t="str">
        <f t="shared" si="38"/>
        <v>film &amp; video</v>
      </c>
      <c r="R440" s="11" t="str">
        <f t="shared" si="39"/>
        <v>animation</v>
      </c>
      <c r="S440" s="12">
        <f t="shared" si="40"/>
        <v>42296.261087962965</v>
      </c>
      <c r="T440" s="12">
        <f t="shared" si="41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7">
        <v>450</v>
      </c>
      <c r="E441" s="7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4">
        <f t="shared" si="36"/>
        <v>0</v>
      </c>
      <c r="P441" s="9" t="str">
        <f t="shared" si="37"/>
        <v/>
      </c>
      <c r="Q441" s="11" t="str">
        <f t="shared" si="38"/>
        <v>film &amp; video</v>
      </c>
      <c r="R441" s="11" t="str">
        <f t="shared" si="39"/>
        <v>animation</v>
      </c>
      <c r="S441" s="12">
        <f t="shared" si="40"/>
        <v>41919.761782407404</v>
      </c>
      <c r="T441" s="12">
        <f t="shared" si="41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7">
        <v>5000</v>
      </c>
      <c r="E442" s="7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4">
        <f t="shared" si="36"/>
        <v>0.1</v>
      </c>
      <c r="P442" s="9">
        <f t="shared" si="37"/>
        <v>5</v>
      </c>
      <c r="Q442" s="11" t="str">
        <f t="shared" si="38"/>
        <v>film &amp; video</v>
      </c>
      <c r="R442" s="11" t="str">
        <f t="shared" si="39"/>
        <v>animation</v>
      </c>
      <c r="S442" s="12">
        <f t="shared" si="40"/>
        <v>42423.985567129625</v>
      </c>
      <c r="T442" s="12">
        <f t="shared" si="41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7">
        <v>400</v>
      </c>
      <c r="E443" s="7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4">
        <f t="shared" si="36"/>
        <v>0</v>
      </c>
      <c r="P443" s="9" t="str">
        <f t="shared" si="37"/>
        <v/>
      </c>
      <c r="Q443" s="11" t="str">
        <f t="shared" si="38"/>
        <v>film &amp; video</v>
      </c>
      <c r="R443" s="11" t="str">
        <f t="shared" si="39"/>
        <v>animation</v>
      </c>
      <c r="S443" s="12">
        <f t="shared" si="40"/>
        <v>41550.793935185182</v>
      </c>
      <c r="T443" s="12">
        <f t="shared" si="41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7">
        <v>17000</v>
      </c>
      <c r="E444" s="7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4">
        <f t="shared" si="36"/>
        <v>39.358823529411765</v>
      </c>
      <c r="P444" s="9">
        <f t="shared" si="37"/>
        <v>393.58823529411762</v>
      </c>
      <c r="Q444" s="11" t="str">
        <f t="shared" si="38"/>
        <v>film &amp; video</v>
      </c>
      <c r="R444" s="11" t="str">
        <f t="shared" si="39"/>
        <v>animation</v>
      </c>
      <c r="S444" s="12">
        <f t="shared" si="40"/>
        <v>42024.888692129629</v>
      </c>
      <c r="T444" s="12">
        <f t="shared" si="41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7">
        <v>10000</v>
      </c>
      <c r="E445" s="7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4">
        <f t="shared" si="36"/>
        <v>0.1</v>
      </c>
      <c r="P445" s="9">
        <f t="shared" si="37"/>
        <v>5</v>
      </c>
      <c r="Q445" s="11" t="str">
        <f t="shared" si="38"/>
        <v>film &amp; video</v>
      </c>
      <c r="R445" s="11" t="str">
        <f t="shared" si="39"/>
        <v>animation</v>
      </c>
      <c r="S445" s="12">
        <f t="shared" si="40"/>
        <v>41650.015057870369</v>
      </c>
      <c r="T445" s="12">
        <f t="shared" si="41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7">
        <v>1000</v>
      </c>
      <c r="E446" s="7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4">
        <f t="shared" si="36"/>
        <v>5</v>
      </c>
      <c r="P446" s="9">
        <f t="shared" si="37"/>
        <v>50</v>
      </c>
      <c r="Q446" s="11" t="str">
        <f t="shared" si="38"/>
        <v>film &amp; video</v>
      </c>
      <c r="R446" s="11" t="str">
        <f t="shared" si="39"/>
        <v>animation</v>
      </c>
      <c r="S446" s="12">
        <f t="shared" si="40"/>
        <v>40894.906956018516</v>
      </c>
      <c r="T446" s="12">
        <f t="shared" si="41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7">
        <v>60000</v>
      </c>
      <c r="E447" s="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4">
        <f t="shared" si="36"/>
        <v>3.3333333333333335E-3</v>
      </c>
      <c r="P447" s="9">
        <f t="shared" si="37"/>
        <v>1</v>
      </c>
      <c r="Q447" s="11" t="str">
        <f t="shared" si="38"/>
        <v>film &amp; video</v>
      </c>
      <c r="R447" s="11" t="str">
        <f t="shared" si="39"/>
        <v>animation</v>
      </c>
      <c r="S447" s="12">
        <f t="shared" si="40"/>
        <v>42130.335358796292</v>
      </c>
      <c r="T447" s="12">
        <f t="shared" si="41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7">
        <v>10500</v>
      </c>
      <c r="E448" s="7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4">
        <f t="shared" si="36"/>
        <v>7.2952380952380951</v>
      </c>
      <c r="P448" s="9">
        <f t="shared" si="37"/>
        <v>47.875</v>
      </c>
      <c r="Q448" s="11" t="str">
        <f t="shared" si="38"/>
        <v>film &amp; video</v>
      </c>
      <c r="R448" s="11" t="str">
        <f t="shared" si="39"/>
        <v>animation</v>
      </c>
      <c r="S448" s="12">
        <f t="shared" si="40"/>
        <v>42037.083564814813</v>
      </c>
      <c r="T448" s="12">
        <f t="shared" si="41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7">
        <v>30000</v>
      </c>
      <c r="E449" s="7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4">
        <f t="shared" si="36"/>
        <v>1.6666666666666666E-2</v>
      </c>
      <c r="P449" s="9">
        <f t="shared" si="37"/>
        <v>5</v>
      </c>
      <c r="Q449" s="11" t="str">
        <f t="shared" si="38"/>
        <v>film &amp; video</v>
      </c>
      <c r="R449" s="11" t="str">
        <f t="shared" si="39"/>
        <v>animation</v>
      </c>
      <c r="S449" s="12">
        <f t="shared" si="40"/>
        <v>41331.555127314816</v>
      </c>
      <c r="T449" s="12">
        <f t="shared" si="41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7">
        <v>2500</v>
      </c>
      <c r="E450" s="7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4">
        <f t="shared" si="36"/>
        <v>3.2804000000000002</v>
      </c>
      <c r="P450" s="9">
        <f t="shared" si="37"/>
        <v>20.502500000000001</v>
      </c>
      <c r="Q450" s="11" t="str">
        <f t="shared" si="38"/>
        <v>film &amp; video</v>
      </c>
      <c r="R450" s="11" t="str">
        <f t="shared" si="39"/>
        <v>animation</v>
      </c>
      <c r="S450" s="12">
        <f t="shared" si="40"/>
        <v>41753.758043981477</v>
      </c>
      <c r="T450" s="12">
        <f t="shared" si="41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7">
        <v>2000</v>
      </c>
      <c r="E451" s="7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4">
        <f t="shared" ref="O451:O514" si="42">($E451/D451)*100</f>
        <v>2.25</v>
      </c>
      <c r="P451" s="9">
        <f t="shared" ref="P451:P514" si="43">IF(E451,E451/ L451,"")</f>
        <v>9</v>
      </c>
      <c r="Q451" s="11" t="str">
        <f t="shared" ref="Q451:Q514" si="44">LEFT(N451, SEARCH("/",N451,1)-1)</f>
        <v>film &amp; video</v>
      </c>
      <c r="R451" s="11" t="str">
        <f t="shared" ref="R451:R514" si="45">RIGHT(N451,LEN(N451)-SEARCH("/",N451))</f>
        <v>animation</v>
      </c>
      <c r="S451" s="12">
        <f t="shared" si="40"/>
        <v>41534.568113425928</v>
      </c>
      <c r="T451" s="12">
        <f t="shared" si="41"/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7">
        <v>50000</v>
      </c>
      <c r="E452" s="7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4">
        <f t="shared" si="42"/>
        <v>0.79200000000000004</v>
      </c>
      <c r="P452" s="9">
        <f t="shared" si="43"/>
        <v>56.571428571428569</v>
      </c>
      <c r="Q452" s="11" t="str">
        <f t="shared" si="44"/>
        <v>film &amp; video</v>
      </c>
      <c r="R452" s="11" t="str">
        <f t="shared" si="45"/>
        <v>animation</v>
      </c>
      <c r="S452" s="12">
        <f t="shared" ref="S452:S515" si="46">(((J452/60)/60)/24)+DATE(1970,1,1)</f>
        <v>41654.946759259255</v>
      </c>
      <c r="T452" s="12">
        <f t="shared" ref="T452:T515" si="47">(((I452/60)/60)/24)+DATE(1970,1,1)</f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7">
        <v>20000</v>
      </c>
      <c r="E453" s="7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4">
        <f t="shared" si="42"/>
        <v>0</v>
      </c>
      <c r="P453" s="9" t="str">
        <f t="shared" si="43"/>
        <v/>
      </c>
      <c r="Q453" s="11" t="str">
        <f t="shared" si="44"/>
        <v>film &amp; video</v>
      </c>
      <c r="R453" s="11" t="str">
        <f t="shared" si="45"/>
        <v>animation</v>
      </c>
      <c r="S453" s="12">
        <f t="shared" si="46"/>
        <v>41634.715173611112</v>
      </c>
      <c r="T453" s="12">
        <f t="shared" si="47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7">
        <v>750</v>
      </c>
      <c r="E454" s="7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4">
        <f t="shared" si="42"/>
        <v>64</v>
      </c>
      <c r="P454" s="9">
        <f t="shared" si="43"/>
        <v>40</v>
      </c>
      <c r="Q454" s="11" t="str">
        <f t="shared" si="44"/>
        <v>film &amp; video</v>
      </c>
      <c r="R454" s="11" t="str">
        <f t="shared" si="45"/>
        <v>animation</v>
      </c>
      <c r="S454" s="12">
        <f t="shared" si="46"/>
        <v>42107.703877314809</v>
      </c>
      <c r="T454" s="12">
        <f t="shared" si="47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7">
        <v>94875</v>
      </c>
      <c r="E455" s="7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4">
        <f t="shared" si="42"/>
        <v>2.7404479578392621E-2</v>
      </c>
      <c r="P455" s="9">
        <f t="shared" si="43"/>
        <v>13</v>
      </c>
      <c r="Q455" s="11" t="str">
        <f t="shared" si="44"/>
        <v>film &amp; video</v>
      </c>
      <c r="R455" s="11" t="str">
        <f t="shared" si="45"/>
        <v>animation</v>
      </c>
      <c r="S455" s="12">
        <f t="shared" si="46"/>
        <v>42038.824988425928</v>
      </c>
      <c r="T455" s="12">
        <f t="shared" si="47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7">
        <v>10000</v>
      </c>
      <c r="E456" s="7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4">
        <f t="shared" si="42"/>
        <v>0.82000000000000006</v>
      </c>
      <c r="P456" s="9">
        <f t="shared" si="43"/>
        <v>16.399999999999999</v>
      </c>
      <c r="Q456" s="11" t="str">
        <f t="shared" si="44"/>
        <v>film &amp; video</v>
      </c>
      <c r="R456" s="11" t="str">
        <f t="shared" si="45"/>
        <v>animation</v>
      </c>
      <c r="S456" s="12">
        <f t="shared" si="46"/>
        <v>41938.717256944445</v>
      </c>
      <c r="T456" s="12">
        <f t="shared" si="47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7">
        <v>65000</v>
      </c>
      <c r="E457" s="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4">
        <f t="shared" si="42"/>
        <v>6.9230769230769221E-2</v>
      </c>
      <c r="P457" s="9">
        <f t="shared" si="43"/>
        <v>22.5</v>
      </c>
      <c r="Q457" s="11" t="str">
        <f t="shared" si="44"/>
        <v>film &amp; video</v>
      </c>
      <c r="R457" s="11" t="str">
        <f t="shared" si="45"/>
        <v>animation</v>
      </c>
      <c r="S457" s="12">
        <f t="shared" si="46"/>
        <v>40971.002569444441</v>
      </c>
      <c r="T457" s="12">
        <f t="shared" si="47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7">
        <v>8888</v>
      </c>
      <c r="E458" s="7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4">
        <f t="shared" si="42"/>
        <v>0.68631863186318631</v>
      </c>
      <c r="P458" s="9">
        <f t="shared" si="43"/>
        <v>20.333333333333332</v>
      </c>
      <c r="Q458" s="11" t="str">
        <f t="shared" si="44"/>
        <v>film &amp; video</v>
      </c>
      <c r="R458" s="11" t="str">
        <f t="shared" si="45"/>
        <v>animation</v>
      </c>
      <c r="S458" s="12">
        <f t="shared" si="46"/>
        <v>41547.694456018515</v>
      </c>
      <c r="T458" s="12">
        <f t="shared" si="47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7">
        <v>20000</v>
      </c>
      <c r="E459" s="7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4">
        <f t="shared" si="42"/>
        <v>0</v>
      </c>
      <c r="P459" s="9" t="str">
        <f t="shared" si="43"/>
        <v/>
      </c>
      <c r="Q459" s="11" t="str">
        <f t="shared" si="44"/>
        <v>film &amp; video</v>
      </c>
      <c r="R459" s="11" t="str">
        <f t="shared" si="45"/>
        <v>animation</v>
      </c>
      <c r="S459" s="12">
        <f t="shared" si="46"/>
        <v>41837.767500000002</v>
      </c>
      <c r="T459" s="12">
        <f t="shared" si="47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7">
        <v>10000</v>
      </c>
      <c r="E460" s="7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4">
        <f t="shared" si="42"/>
        <v>8.2100000000000009</v>
      </c>
      <c r="P460" s="9">
        <f t="shared" si="43"/>
        <v>16.755102040816325</v>
      </c>
      <c r="Q460" s="11" t="str">
        <f t="shared" si="44"/>
        <v>film &amp; video</v>
      </c>
      <c r="R460" s="11" t="str">
        <f t="shared" si="45"/>
        <v>animation</v>
      </c>
      <c r="S460" s="12">
        <f t="shared" si="46"/>
        <v>41378.69976851852</v>
      </c>
      <c r="T460" s="12">
        <f t="shared" si="47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7">
        <v>39000</v>
      </c>
      <c r="E461" s="7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4">
        <f t="shared" si="42"/>
        <v>6.4102564102564097E-2</v>
      </c>
      <c r="P461" s="9">
        <f t="shared" si="43"/>
        <v>25</v>
      </c>
      <c r="Q461" s="11" t="str">
        <f t="shared" si="44"/>
        <v>film &amp; video</v>
      </c>
      <c r="R461" s="11" t="str">
        <f t="shared" si="45"/>
        <v>animation</v>
      </c>
      <c r="S461" s="12">
        <f t="shared" si="46"/>
        <v>40800.6403587963</v>
      </c>
      <c r="T461" s="12">
        <f t="shared" si="47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7">
        <v>8500</v>
      </c>
      <c r="E462" s="7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4">
        <f t="shared" si="42"/>
        <v>0.29411764705882354</v>
      </c>
      <c r="P462" s="9">
        <f t="shared" si="43"/>
        <v>12.5</v>
      </c>
      <c r="Q462" s="11" t="str">
        <f t="shared" si="44"/>
        <v>film &amp; video</v>
      </c>
      <c r="R462" s="11" t="str">
        <f t="shared" si="45"/>
        <v>animation</v>
      </c>
      <c r="S462" s="12">
        <f t="shared" si="46"/>
        <v>41759.542534722219</v>
      </c>
      <c r="T462" s="12">
        <f t="shared" si="47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7">
        <v>550</v>
      </c>
      <c r="E463" s="7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4">
        <f t="shared" si="42"/>
        <v>0</v>
      </c>
      <c r="P463" s="9" t="str">
        <f t="shared" si="43"/>
        <v/>
      </c>
      <c r="Q463" s="11" t="str">
        <f t="shared" si="44"/>
        <v>film &amp; video</v>
      </c>
      <c r="R463" s="11" t="str">
        <f t="shared" si="45"/>
        <v>animation</v>
      </c>
      <c r="S463" s="12">
        <f t="shared" si="46"/>
        <v>41407.84684027778</v>
      </c>
      <c r="T463" s="12">
        <f t="shared" si="47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7">
        <v>100000</v>
      </c>
      <c r="E464" s="7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4">
        <f t="shared" si="42"/>
        <v>0</v>
      </c>
      <c r="P464" s="9" t="str">
        <f t="shared" si="43"/>
        <v/>
      </c>
      <c r="Q464" s="11" t="str">
        <f t="shared" si="44"/>
        <v>film &amp; video</v>
      </c>
      <c r="R464" s="11" t="str">
        <f t="shared" si="45"/>
        <v>animation</v>
      </c>
      <c r="S464" s="12">
        <f t="shared" si="46"/>
        <v>40705.126631944448</v>
      </c>
      <c r="T464" s="12">
        <f t="shared" si="47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7">
        <v>55000</v>
      </c>
      <c r="E465" s="7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4">
        <f t="shared" si="42"/>
        <v>2.2727272727272729</v>
      </c>
      <c r="P465" s="9">
        <f t="shared" si="43"/>
        <v>113.63636363636364</v>
      </c>
      <c r="Q465" s="11" t="str">
        <f t="shared" si="44"/>
        <v>film &amp; video</v>
      </c>
      <c r="R465" s="11" t="str">
        <f t="shared" si="45"/>
        <v>animation</v>
      </c>
      <c r="S465" s="12">
        <f t="shared" si="46"/>
        <v>40750.710104166668</v>
      </c>
      <c r="T465" s="12">
        <f t="shared" si="47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7">
        <v>1010</v>
      </c>
      <c r="E466" s="7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4">
        <f t="shared" si="42"/>
        <v>9.9009900990099015E-2</v>
      </c>
      <c r="P466" s="9">
        <f t="shared" si="43"/>
        <v>1</v>
      </c>
      <c r="Q466" s="11" t="str">
        <f t="shared" si="44"/>
        <v>film &amp; video</v>
      </c>
      <c r="R466" s="11" t="str">
        <f t="shared" si="45"/>
        <v>animation</v>
      </c>
      <c r="S466" s="12">
        <f t="shared" si="46"/>
        <v>42488.848784722228</v>
      </c>
      <c r="T466" s="12">
        <f t="shared" si="47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7">
        <v>512</v>
      </c>
      <c r="E467" s="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4">
        <f t="shared" si="42"/>
        <v>26.953125</v>
      </c>
      <c r="P467" s="9">
        <f t="shared" si="43"/>
        <v>17.25</v>
      </c>
      <c r="Q467" s="11" t="str">
        <f t="shared" si="44"/>
        <v>film &amp; video</v>
      </c>
      <c r="R467" s="11" t="str">
        <f t="shared" si="45"/>
        <v>animation</v>
      </c>
      <c r="S467" s="12">
        <f t="shared" si="46"/>
        <v>41801.120069444441</v>
      </c>
      <c r="T467" s="12">
        <f t="shared" si="47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7">
        <v>10000</v>
      </c>
      <c r="E468" s="7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4">
        <f t="shared" si="42"/>
        <v>0.76</v>
      </c>
      <c r="P468" s="9">
        <f t="shared" si="43"/>
        <v>15.2</v>
      </c>
      <c r="Q468" s="11" t="str">
        <f t="shared" si="44"/>
        <v>film &amp; video</v>
      </c>
      <c r="R468" s="11" t="str">
        <f t="shared" si="45"/>
        <v>animation</v>
      </c>
      <c r="S468" s="12">
        <f t="shared" si="46"/>
        <v>41129.942870370374</v>
      </c>
      <c r="T468" s="12">
        <f t="shared" si="47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7">
        <v>20000</v>
      </c>
      <c r="E469" s="7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4">
        <f t="shared" si="42"/>
        <v>21.574999999999999</v>
      </c>
      <c r="P469" s="9">
        <f t="shared" si="43"/>
        <v>110.64102564102564</v>
      </c>
      <c r="Q469" s="11" t="str">
        <f t="shared" si="44"/>
        <v>film &amp; video</v>
      </c>
      <c r="R469" s="11" t="str">
        <f t="shared" si="45"/>
        <v>animation</v>
      </c>
      <c r="S469" s="12">
        <f t="shared" si="46"/>
        <v>41135.679791666669</v>
      </c>
      <c r="T469" s="12">
        <f t="shared" si="47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7">
        <v>7500</v>
      </c>
      <c r="E470" s="7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4">
        <f t="shared" si="42"/>
        <v>0</v>
      </c>
      <c r="P470" s="9" t="str">
        <f t="shared" si="43"/>
        <v/>
      </c>
      <c r="Q470" s="11" t="str">
        <f t="shared" si="44"/>
        <v>film &amp; video</v>
      </c>
      <c r="R470" s="11" t="str">
        <f t="shared" si="45"/>
        <v>animation</v>
      </c>
      <c r="S470" s="12">
        <f t="shared" si="46"/>
        <v>41041.167627314811</v>
      </c>
      <c r="T470" s="12">
        <f t="shared" si="47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7">
        <v>6000</v>
      </c>
      <c r="E471" s="7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4">
        <f t="shared" si="42"/>
        <v>0</v>
      </c>
      <c r="P471" s="9" t="str">
        <f t="shared" si="43"/>
        <v/>
      </c>
      <c r="Q471" s="11" t="str">
        <f t="shared" si="44"/>
        <v>film &amp; video</v>
      </c>
      <c r="R471" s="11" t="str">
        <f t="shared" si="45"/>
        <v>animation</v>
      </c>
      <c r="S471" s="12">
        <f t="shared" si="46"/>
        <v>41827.989861111113</v>
      </c>
      <c r="T471" s="12">
        <f t="shared" si="47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7">
        <v>5000</v>
      </c>
      <c r="E472" s="7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4">
        <f t="shared" si="42"/>
        <v>1.02</v>
      </c>
      <c r="P472" s="9">
        <f t="shared" si="43"/>
        <v>25.5</v>
      </c>
      <c r="Q472" s="11" t="str">
        <f t="shared" si="44"/>
        <v>film &amp; video</v>
      </c>
      <c r="R472" s="11" t="str">
        <f t="shared" si="45"/>
        <v>animation</v>
      </c>
      <c r="S472" s="12">
        <f t="shared" si="46"/>
        <v>41605.167696759258</v>
      </c>
      <c r="T472" s="12">
        <f t="shared" si="47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7">
        <v>55000</v>
      </c>
      <c r="E473" s="7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4">
        <f t="shared" si="42"/>
        <v>11.892727272727273</v>
      </c>
      <c r="P473" s="9">
        <f t="shared" si="43"/>
        <v>38.476470588235294</v>
      </c>
      <c r="Q473" s="11" t="str">
        <f t="shared" si="44"/>
        <v>film &amp; video</v>
      </c>
      <c r="R473" s="11" t="str">
        <f t="shared" si="45"/>
        <v>animation</v>
      </c>
      <c r="S473" s="12">
        <f t="shared" si="46"/>
        <v>41703.721979166665</v>
      </c>
      <c r="T473" s="12">
        <f t="shared" si="47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7">
        <v>800</v>
      </c>
      <c r="E474" s="7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4">
        <f t="shared" si="42"/>
        <v>17.625</v>
      </c>
      <c r="P474" s="9">
        <f t="shared" si="43"/>
        <v>28.2</v>
      </c>
      <c r="Q474" s="11" t="str">
        <f t="shared" si="44"/>
        <v>film &amp; video</v>
      </c>
      <c r="R474" s="11" t="str">
        <f t="shared" si="45"/>
        <v>animation</v>
      </c>
      <c r="S474" s="12">
        <f t="shared" si="46"/>
        <v>41844.922662037039</v>
      </c>
      <c r="T474" s="12">
        <f t="shared" si="47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7">
        <v>30000</v>
      </c>
      <c r="E475" s="7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4">
        <f t="shared" si="42"/>
        <v>2.87</v>
      </c>
      <c r="P475" s="9">
        <f t="shared" si="43"/>
        <v>61.5</v>
      </c>
      <c r="Q475" s="11" t="str">
        <f t="shared" si="44"/>
        <v>film &amp; video</v>
      </c>
      <c r="R475" s="11" t="str">
        <f t="shared" si="45"/>
        <v>animation</v>
      </c>
      <c r="S475" s="12">
        <f t="shared" si="46"/>
        <v>41869.698136574072</v>
      </c>
      <c r="T475" s="12">
        <f t="shared" si="47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7">
        <v>3300</v>
      </c>
      <c r="E476" s="7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4">
        <f t="shared" si="42"/>
        <v>3.0303030303030304E-2</v>
      </c>
      <c r="P476" s="9">
        <f t="shared" si="43"/>
        <v>1</v>
      </c>
      <c r="Q476" s="11" t="str">
        <f t="shared" si="44"/>
        <v>film &amp; video</v>
      </c>
      <c r="R476" s="11" t="str">
        <f t="shared" si="45"/>
        <v>animation</v>
      </c>
      <c r="S476" s="12">
        <f t="shared" si="46"/>
        <v>42753.329039351855</v>
      </c>
      <c r="T476" s="12">
        <f t="shared" si="47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7">
        <v>2000</v>
      </c>
      <c r="E477" s="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4">
        <f t="shared" si="42"/>
        <v>0</v>
      </c>
      <c r="P477" s="9" t="str">
        <f t="shared" si="43"/>
        <v/>
      </c>
      <c r="Q477" s="11" t="str">
        <f t="shared" si="44"/>
        <v>film &amp; video</v>
      </c>
      <c r="R477" s="11" t="str">
        <f t="shared" si="45"/>
        <v>animation</v>
      </c>
      <c r="S477" s="12">
        <f t="shared" si="46"/>
        <v>42100.086145833338</v>
      </c>
      <c r="T477" s="12">
        <f t="shared" si="47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7">
        <v>220000</v>
      </c>
      <c r="E478" s="7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4">
        <f t="shared" si="42"/>
        <v>2.230268181818182</v>
      </c>
      <c r="P478" s="9">
        <f t="shared" si="43"/>
        <v>39.569274193548388</v>
      </c>
      <c r="Q478" s="11" t="str">
        <f t="shared" si="44"/>
        <v>film &amp; video</v>
      </c>
      <c r="R478" s="11" t="str">
        <f t="shared" si="45"/>
        <v>animation</v>
      </c>
      <c r="S478" s="12">
        <f t="shared" si="46"/>
        <v>41757.975011574075</v>
      </c>
      <c r="T478" s="12">
        <f t="shared" si="47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7">
        <v>1500</v>
      </c>
      <c r="E479" s="7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4">
        <f t="shared" si="42"/>
        <v>0</v>
      </c>
      <c r="P479" s="9" t="str">
        <f t="shared" si="43"/>
        <v/>
      </c>
      <c r="Q479" s="11" t="str">
        <f t="shared" si="44"/>
        <v>film &amp; video</v>
      </c>
      <c r="R479" s="11" t="str">
        <f t="shared" si="45"/>
        <v>animation</v>
      </c>
      <c r="S479" s="12">
        <f t="shared" si="46"/>
        <v>40987.83488425926</v>
      </c>
      <c r="T479" s="12">
        <f t="shared" si="47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7">
        <v>10000</v>
      </c>
      <c r="E480" s="7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4">
        <f t="shared" si="42"/>
        <v>0</v>
      </c>
      <c r="P480" s="9" t="str">
        <f t="shared" si="43"/>
        <v/>
      </c>
      <c r="Q480" s="11" t="str">
        <f t="shared" si="44"/>
        <v>film &amp; video</v>
      </c>
      <c r="R480" s="11" t="str">
        <f t="shared" si="45"/>
        <v>animation</v>
      </c>
      <c r="S480" s="12">
        <f t="shared" si="46"/>
        <v>42065.910983796297</v>
      </c>
      <c r="T480" s="12">
        <f t="shared" si="47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7">
        <v>15000</v>
      </c>
      <c r="E481" s="7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4">
        <f t="shared" si="42"/>
        <v>32.56</v>
      </c>
      <c r="P481" s="9">
        <f t="shared" si="43"/>
        <v>88.8</v>
      </c>
      <c r="Q481" s="11" t="str">
        <f t="shared" si="44"/>
        <v>film &amp; video</v>
      </c>
      <c r="R481" s="11" t="str">
        <f t="shared" si="45"/>
        <v>animation</v>
      </c>
      <c r="S481" s="12">
        <f t="shared" si="46"/>
        <v>41904.407812500001</v>
      </c>
      <c r="T481" s="12">
        <f t="shared" si="47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7">
        <v>40000</v>
      </c>
      <c r="E482" s="7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4">
        <f t="shared" si="42"/>
        <v>19.41</v>
      </c>
      <c r="P482" s="9">
        <f t="shared" si="43"/>
        <v>55.457142857142856</v>
      </c>
      <c r="Q482" s="11" t="str">
        <f t="shared" si="44"/>
        <v>film &amp; video</v>
      </c>
      <c r="R482" s="11" t="str">
        <f t="shared" si="45"/>
        <v>animation</v>
      </c>
      <c r="S482" s="12">
        <f t="shared" si="46"/>
        <v>41465.500173611108</v>
      </c>
      <c r="T482" s="12">
        <f t="shared" si="47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7">
        <v>30000</v>
      </c>
      <c r="E483" s="7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4">
        <f t="shared" si="42"/>
        <v>6.1</v>
      </c>
      <c r="P483" s="9">
        <f t="shared" si="43"/>
        <v>87.142857142857139</v>
      </c>
      <c r="Q483" s="11" t="str">
        <f t="shared" si="44"/>
        <v>film &amp; video</v>
      </c>
      <c r="R483" s="11" t="str">
        <f t="shared" si="45"/>
        <v>animation</v>
      </c>
      <c r="S483" s="12">
        <f t="shared" si="46"/>
        <v>41162.672326388885</v>
      </c>
      <c r="T483" s="12">
        <f t="shared" si="47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7">
        <v>10000</v>
      </c>
      <c r="E484" s="7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4">
        <f t="shared" si="42"/>
        <v>0.1</v>
      </c>
      <c r="P484" s="9">
        <f t="shared" si="43"/>
        <v>10</v>
      </c>
      <c r="Q484" s="11" t="str">
        <f t="shared" si="44"/>
        <v>film &amp; video</v>
      </c>
      <c r="R484" s="11" t="str">
        <f t="shared" si="45"/>
        <v>animation</v>
      </c>
      <c r="S484" s="12">
        <f t="shared" si="46"/>
        <v>42447.896875000006</v>
      </c>
      <c r="T484" s="12">
        <f t="shared" si="47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7">
        <v>15000</v>
      </c>
      <c r="E485" s="7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4">
        <f t="shared" si="42"/>
        <v>50.2</v>
      </c>
      <c r="P485" s="9">
        <f t="shared" si="43"/>
        <v>51.224489795918366</v>
      </c>
      <c r="Q485" s="11" t="str">
        <f t="shared" si="44"/>
        <v>film &amp; video</v>
      </c>
      <c r="R485" s="11" t="str">
        <f t="shared" si="45"/>
        <v>animation</v>
      </c>
      <c r="S485" s="12">
        <f t="shared" si="46"/>
        <v>41243.197592592594</v>
      </c>
      <c r="T485" s="12">
        <f t="shared" si="47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7">
        <v>80000</v>
      </c>
      <c r="E486" s="7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4">
        <f t="shared" si="42"/>
        <v>0.18625</v>
      </c>
      <c r="P486" s="9">
        <f t="shared" si="43"/>
        <v>13.545454545454545</v>
      </c>
      <c r="Q486" s="11" t="str">
        <f t="shared" si="44"/>
        <v>film &amp; video</v>
      </c>
      <c r="R486" s="11" t="str">
        <f t="shared" si="45"/>
        <v>animation</v>
      </c>
      <c r="S486" s="12">
        <f t="shared" si="46"/>
        <v>42272.93949074074</v>
      </c>
      <c r="T486" s="12">
        <f t="shared" si="47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7">
        <v>37956</v>
      </c>
      <c r="E487" s="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4">
        <f t="shared" si="42"/>
        <v>21.906971229845084</v>
      </c>
      <c r="P487" s="9">
        <f t="shared" si="43"/>
        <v>66.520080000000007</v>
      </c>
      <c r="Q487" s="11" t="str">
        <f t="shared" si="44"/>
        <v>film &amp; video</v>
      </c>
      <c r="R487" s="11" t="str">
        <f t="shared" si="45"/>
        <v>animation</v>
      </c>
      <c r="S487" s="12">
        <f t="shared" si="46"/>
        <v>41381.50577546296</v>
      </c>
      <c r="T487" s="12">
        <f t="shared" si="47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7">
        <v>550000</v>
      </c>
      <c r="E488" s="7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4">
        <f t="shared" si="42"/>
        <v>9.0909090909090905E-3</v>
      </c>
      <c r="P488" s="9">
        <f t="shared" si="43"/>
        <v>50</v>
      </c>
      <c r="Q488" s="11" t="str">
        <f t="shared" si="44"/>
        <v>film &amp; video</v>
      </c>
      <c r="R488" s="11" t="str">
        <f t="shared" si="45"/>
        <v>animation</v>
      </c>
      <c r="S488" s="12">
        <f t="shared" si="46"/>
        <v>41761.94258101852</v>
      </c>
      <c r="T488" s="12">
        <f t="shared" si="47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7">
        <v>50000</v>
      </c>
      <c r="E489" s="7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4">
        <f t="shared" si="42"/>
        <v>0</v>
      </c>
      <c r="P489" s="9" t="str">
        <f t="shared" si="43"/>
        <v/>
      </c>
      <c r="Q489" s="11" t="str">
        <f t="shared" si="44"/>
        <v>film &amp; video</v>
      </c>
      <c r="R489" s="11" t="str">
        <f t="shared" si="45"/>
        <v>animation</v>
      </c>
      <c r="S489" s="12">
        <f t="shared" si="46"/>
        <v>42669.594837962963</v>
      </c>
      <c r="T489" s="12">
        <f t="shared" si="47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7">
        <v>12000</v>
      </c>
      <c r="E490" s="7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4">
        <f t="shared" si="42"/>
        <v>0</v>
      </c>
      <c r="P490" s="9" t="str">
        <f t="shared" si="43"/>
        <v/>
      </c>
      <c r="Q490" s="11" t="str">
        <f t="shared" si="44"/>
        <v>film &amp; video</v>
      </c>
      <c r="R490" s="11" t="str">
        <f t="shared" si="45"/>
        <v>animation</v>
      </c>
      <c r="S490" s="12">
        <f t="shared" si="46"/>
        <v>42714.054398148146</v>
      </c>
      <c r="T490" s="12">
        <f t="shared" si="47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7">
        <v>74997</v>
      </c>
      <c r="E491" s="7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4">
        <f t="shared" si="42"/>
        <v>0.28667813379201834</v>
      </c>
      <c r="P491" s="9">
        <f t="shared" si="43"/>
        <v>71.666666666666671</v>
      </c>
      <c r="Q491" s="11" t="str">
        <f t="shared" si="44"/>
        <v>film &amp; video</v>
      </c>
      <c r="R491" s="11" t="str">
        <f t="shared" si="45"/>
        <v>animation</v>
      </c>
      <c r="S491" s="12">
        <f t="shared" si="46"/>
        <v>40882.481666666667</v>
      </c>
      <c r="T491" s="12">
        <f t="shared" si="47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7">
        <v>1000</v>
      </c>
      <c r="E492" s="7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4">
        <f t="shared" si="42"/>
        <v>0</v>
      </c>
      <c r="P492" s="9" t="str">
        <f t="shared" si="43"/>
        <v/>
      </c>
      <c r="Q492" s="11" t="str">
        <f t="shared" si="44"/>
        <v>film &amp; video</v>
      </c>
      <c r="R492" s="11" t="str">
        <f t="shared" si="45"/>
        <v>animation</v>
      </c>
      <c r="S492" s="12">
        <f t="shared" si="46"/>
        <v>41113.968576388892</v>
      </c>
      <c r="T492" s="12">
        <f t="shared" si="47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7">
        <v>10000</v>
      </c>
      <c r="E493" s="7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4">
        <f t="shared" si="42"/>
        <v>0</v>
      </c>
      <c r="P493" s="9" t="str">
        <f t="shared" si="43"/>
        <v/>
      </c>
      <c r="Q493" s="11" t="str">
        <f t="shared" si="44"/>
        <v>film &amp; video</v>
      </c>
      <c r="R493" s="11" t="str">
        <f t="shared" si="45"/>
        <v>animation</v>
      </c>
      <c r="S493" s="12">
        <f t="shared" si="46"/>
        <v>42366.982627314821</v>
      </c>
      <c r="T493" s="12">
        <f t="shared" si="47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7">
        <v>10000000</v>
      </c>
      <c r="E494" s="7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4">
        <f t="shared" si="42"/>
        <v>0</v>
      </c>
      <c r="P494" s="9" t="str">
        <f t="shared" si="43"/>
        <v/>
      </c>
      <c r="Q494" s="11" t="str">
        <f t="shared" si="44"/>
        <v>film &amp; video</v>
      </c>
      <c r="R494" s="11" t="str">
        <f t="shared" si="45"/>
        <v>animation</v>
      </c>
      <c r="S494" s="12">
        <f t="shared" si="46"/>
        <v>42596.03506944445</v>
      </c>
      <c r="T494" s="12">
        <f t="shared" si="47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7">
        <v>30000</v>
      </c>
      <c r="E495" s="7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4">
        <f t="shared" si="42"/>
        <v>0</v>
      </c>
      <c r="P495" s="9" t="str">
        <f t="shared" si="43"/>
        <v/>
      </c>
      <c r="Q495" s="11" t="str">
        <f t="shared" si="44"/>
        <v>film &amp; video</v>
      </c>
      <c r="R495" s="11" t="str">
        <f t="shared" si="45"/>
        <v>animation</v>
      </c>
      <c r="S495" s="12">
        <f t="shared" si="46"/>
        <v>42114.726134259254</v>
      </c>
      <c r="T495" s="12">
        <f t="shared" si="47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7">
        <v>20000</v>
      </c>
      <c r="E496" s="7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4">
        <f t="shared" si="42"/>
        <v>0.155</v>
      </c>
      <c r="P496" s="9">
        <f t="shared" si="43"/>
        <v>10.333333333333334</v>
      </c>
      <c r="Q496" s="11" t="str">
        <f t="shared" si="44"/>
        <v>film &amp; video</v>
      </c>
      <c r="R496" s="11" t="str">
        <f t="shared" si="45"/>
        <v>animation</v>
      </c>
      <c r="S496" s="12">
        <f t="shared" si="46"/>
        <v>41799.830613425926</v>
      </c>
      <c r="T496" s="12">
        <f t="shared" si="47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7">
        <v>7000</v>
      </c>
      <c r="E497" s="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4">
        <f t="shared" si="42"/>
        <v>0</v>
      </c>
      <c r="P497" s="9" t="str">
        <f t="shared" si="43"/>
        <v/>
      </c>
      <c r="Q497" s="11" t="str">
        <f t="shared" si="44"/>
        <v>film &amp; video</v>
      </c>
      <c r="R497" s="11" t="str">
        <f t="shared" si="45"/>
        <v>animation</v>
      </c>
      <c r="S497" s="12">
        <f t="shared" si="46"/>
        <v>42171.827604166669</v>
      </c>
      <c r="T497" s="12">
        <f t="shared" si="47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7">
        <v>60000</v>
      </c>
      <c r="E498" s="7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4">
        <f t="shared" si="42"/>
        <v>1.6666666666666668E-3</v>
      </c>
      <c r="P498" s="9">
        <f t="shared" si="43"/>
        <v>1</v>
      </c>
      <c r="Q498" s="11" t="str">
        <f t="shared" si="44"/>
        <v>film &amp; video</v>
      </c>
      <c r="R498" s="11" t="str">
        <f t="shared" si="45"/>
        <v>animation</v>
      </c>
      <c r="S498" s="12">
        <f t="shared" si="46"/>
        <v>41620.93141203704</v>
      </c>
      <c r="T498" s="12">
        <f t="shared" si="47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7">
        <v>4480</v>
      </c>
      <c r="E499" s="7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4">
        <f t="shared" si="42"/>
        <v>0.6696428571428571</v>
      </c>
      <c r="P499" s="9">
        <f t="shared" si="43"/>
        <v>10</v>
      </c>
      <c r="Q499" s="11" t="str">
        <f t="shared" si="44"/>
        <v>film &amp; video</v>
      </c>
      <c r="R499" s="11" t="str">
        <f t="shared" si="45"/>
        <v>animation</v>
      </c>
      <c r="S499" s="12">
        <f t="shared" si="46"/>
        <v>41945.037789351853</v>
      </c>
      <c r="T499" s="12">
        <f t="shared" si="47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7">
        <v>65108</v>
      </c>
      <c r="E500" s="7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4">
        <f t="shared" si="42"/>
        <v>4.5985132395404564</v>
      </c>
      <c r="P500" s="9">
        <f t="shared" si="43"/>
        <v>136.09090909090909</v>
      </c>
      <c r="Q500" s="11" t="str">
        <f t="shared" si="44"/>
        <v>film &amp; video</v>
      </c>
      <c r="R500" s="11" t="str">
        <f t="shared" si="45"/>
        <v>animation</v>
      </c>
      <c r="S500" s="12">
        <f t="shared" si="46"/>
        <v>40858.762141203704</v>
      </c>
      <c r="T500" s="12">
        <f t="shared" si="47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7">
        <v>20000</v>
      </c>
      <c r="E501" s="7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4">
        <f t="shared" si="42"/>
        <v>9.5500000000000007</v>
      </c>
      <c r="P501" s="9">
        <f t="shared" si="43"/>
        <v>73.461538461538467</v>
      </c>
      <c r="Q501" s="11" t="str">
        <f t="shared" si="44"/>
        <v>film &amp; video</v>
      </c>
      <c r="R501" s="11" t="str">
        <f t="shared" si="45"/>
        <v>animation</v>
      </c>
      <c r="S501" s="12">
        <f t="shared" si="46"/>
        <v>40043.895462962959</v>
      </c>
      <c r="T501" s="12">
        <f t="shared" si="47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7">
        <v>6500</v>
      </c>
      <c r="E502" s="7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4">
        <f t="shared" si="42"/>
        <v>3.3076923076923079</v>
      </c>
      <c r="P502" s="9">
        <f t="shared" si="43"/>
        <v>53.75</v>
      </c>
      <c r="Q502" s="11" t="str">
        <f t="shared" si="44"/>
        <v>film &amp; video</v>
      </c>
      <c r="R502" s="11" t="str">
        <f t="shared" si="45"/>
        <v>animation</v>
      </c>
      <c r="S502" s="12">
        <f t="shared" si="46"/>
        <v>40247.886006944449</v>
      </c>
      <c r="T502" s="12">
        <f t="shared" si="47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7">
        <v>10000</v>
      </c>
      <c r="E503" s="7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4">
        <f t="shared" si="42"/>
        <v>0</v>
      </c>
      <c r="P503" s="9" t="str">
        <f t="shared" si="43"/>
        <v/>
      </c>
      <c r="Q503" s="11" t="str">
        <f t="shared" si="44"/>
        <v>film &amp; video</v>
      </c>
      <c r="R503" s="11" t="str">
        <f t="shared" si="45"/>
        <v>animation</v>
      </c>
      <c r="S503" s="12">
        <f t="shared" si="46"/>
        <v>40703.234386574077</v>
      </c>
      <c r="T503" s="12">
        <f t="shared" si="47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7">
        <v>20000</v>
      </c>
      <c r="E504" s="7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4">
        <f t="shared" si="42"/>
        <v>1.1499999999999999</v>
      </c>
      <c r="P504" s="9">
        <f t="shared" si="43"/>
        <v>57.5</v>
      </c>
      <c r="Q504" s="11" t="str">
        <f t="shared" si="44"/>
        <v>film &amp; video</v>
      </c>
      <c r="R504" s="11" t="str">
        <f t="shared" si="45"/>
        <v>animation</v>
      </c>
      <c r="S504" s="12">
        <f t="shared" si="46"/>
        <v>40956.553530092591</v>
      </c>
      <c r="T504" s="12">
        <f t="shared" si="47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7">
        <v>6500</v>
      </c>
      <c r="E505" s="7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4">
        <f t="shared" si="42"/>
        <v>1.7538461538461538</v>
      </c>
      <c r="P505" s="9">
        <f t="shared" si="43"/>
        <v>12.666666666666666</v>
      </c>
      <c r="Q505" s="11" t="str">
        <f t="shared" si="44"/>
        <v>film &amp; video</v>
      </c>
      <c r="R505" s="11" t="str">
        <f t="shared" si="45"/>
        <v>animation</v>
      </c>
      <c r="S505" s="12">
        <f t="shared" si="46"/>
        <v>41991.526655092588</v>
      </c>
      <c r="T505" s="12">
        <f t="shared" si="47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7">
        <v>24500</v>
      </c>
      <c r="E506" s="7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4">
        <f t="shared" si="42"/>
        <v>1.3673469387755102</v>
      </c>
      <c r="P506" s="9">
        <f t="shared" si="43"/>
        <v>67</v>
      </c>
      <c r="Q506" s="11" t="str">
        <f t="shared" si="44"/>
        <v>film &amp; video</v>
      </c>
      <c r="R506" s="11" t="str">
        <f t="shared" si="45"/>
        <v>animation</v>
      </c>
      <c r="S506" s="12">
        <f t="shared" si="46"/>
        <v>40949.98364583333</v>
      </c>
      <c r="T506" s="12">
        <f t="shared" si="47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7">
        <v>12000</v>
      </c>
      <c r="E507" s="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4">
        <f t="shared" si="42"/>
        <v>0.43333333333333329</v>
      </c>
      <c r="P507" s="9">
        <f t="shared" si="43"/>
        <v>3.7142857142857144</v>
      </c>
      <c r="Q507" s="11" t="str">
        <f t="shared" si="44"/>
        <v>film &amp; video</v>
      </c>
      <c r="R507" s="11" t="str">
        <f t="shared" si="45"/>
        <v>animation</v>
      </c>
      <c r="S507" s="12">
        <f t="shared" si="46"/>
        <v>42318.098217592589</v>
      </c>
      <c r="T507" s="12">
        <f t="shared" si="47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7">
        <v>200000</v>
      </c>
      <c r="E508" s="7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4">
        <f t="shared" si="42"/>
        <v>0.125</v>
      </c>
      <c r="P508" s="9">
        <f t="shared" si="43"/>
        <v>250</v>
      </c>
      <c r="Q508" s="11" t="str">
        <f t="shared" si="44"/>
        <v>film &amp; video</v>
      </c>
      <c r="R508" s="11" t="str">
        <f t="shared" si="45"/>
        <v>animation</v>
      </c>
      <c r="S508" s="12">
        <f t="shared" si="46"/>
        <v>41466.552314814813</v>
      </c>
      <c r="T508" s="12">
        <f t="shared" si="47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7">
        <v>20000</v>
      </c>
      <c r="E509" s="7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4">
        <f t="shared" si="42"/>
        <v>3.2</v>
      </c>
      <c r="P509" s="9">
        <f t="shared" si="43"/>
        <v>64</v>
      </c>
      <c r="Q509" s="11" t="str">
        <f t="shared" si="44"/>
        <v>film &amp; video</v>
      </c>
      <c r="R509" s="11" t="str">
        <f t="shared" si="45"/>
        <v>animation</v>
      </c>
      <c r="S509" s="12">
        <f t="shared" si="46"/>
        <v>41156.958993055552</v>
      </c>
      <c r="T509" s="12">
        <f t="shared" si="47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7">
        <v>50000</v>
      </c>
      <c r="E510" s="7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4">
        <f t="shared" si="42"/>
        <v>0.8</v>
      </c>
      <c r="P510" s="9">
        <f t="shared" si="43"/>
        <v>133.33333333333334</v>
      </c>
      <c r="Q510" s="11" t="str">
        <f t="shared" si="44"/>
        <v>film &amp; video</v>
      </c>
      <c r="R510" s="11" t="str">
        <f t="shared" si="45"/>
        <v>animation</v>
      </c>
      <c r="S510" s="12">
        <f t="shared" si="46"/>
        <v>40995.024317129632</v>
      </c>
      <c r="T510" s="12">
        <f t="shared" si="47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7">
        <v>5000</v>
      </c>
      <c r="E511" s="7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4">
        <f t="shared" si="42"/>
        <v>0.2</v>
      </c>
      <c r="P511" s="9">
        <f t="shared" si="43"/>
        <v>10</v>
      </c>
      <c r="Q511" s="11" t="str">
        <f t="shared" si="44"/>
        <v>film &amp; video</v>
      </c>
      <c r="R511" s="11" t="str">
        <f t="shared" si="45"/>
        <v>animation</v>
      </c>
      <c r="S511" s="12">
        <f t="shared" si="46"/>
        <v>42153.631597222222</v>
      </c>
      <c r="T511" s="12">
        <f t="shared" si="47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7">
        <v>14000</v>
      </c>
      <c r="E512" s="7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4">
        <f t="shared" si="42"/>
        <v>0</v>
      </c>
      <c r="P512" s="9" t="str">
        <f t="shared" si="43"/>
        <v/>
      </c>
      <c r="Q512" s="11" t="str">
        <f t="shared" si="44"/>
        <v>film &amp; video</v>
      </c>
      <c r="R512" s="11" t="str">
        <f t="shared" si="45"/>
        <v>animation</v>
      </c>
      <c r="S512" s="12">
        <f t="shared" si="46"/>
        <v>42400.176377314812</v>
      </c>
      <c r="T512" s="12">
        <f t="shared" si="47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7">
        <v>5000</v>
      </c>
      <c r="E513" s="7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4">
        <f t="shared" si="42"/>
        <v>3</v>
      </c>
      <c r="P513" s="9">
        <f t="shared" si="43"/>
        <v>30</v>
      </c>
      <c r="Q513" s="11" t="str">
        <f t="shared" si="44"/>
        <v>film &amp; video</v>
      </c>
      <c r="R513" s="11" t="str">
        <f t="shared" si="45"/>
        <v>animation</v>
      </c>
      <c r="S513" s="12">
        <f t="shared" si="46"/>
        <v>41340.303032407406</v>
      </c>
      <c r="T513" s="12">
        <f t="shared" si="47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7">
        <v>8000</v>
      </c>
      <c r="E514" s="7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4">
        <f t="shared" si="42"/>
        <v>0.13749999999999998</v>
      </c>
      <c r="P514" s="9">
        <f t="shared" si="43"/>
        <v>5.5</v>
      </c>
      <c r="Q514" s="11" t="str">
        <f t="shared" si="44"/>
        <v>film &amp; video</v>
      </c>
      <c r="R514" s="11" t="str">
        <f t="shared" si="45"/>
        <v>animation</v>
      </c>
      <c r="S514" s="12">
        <f t="shared" si="46"/>
        <v>42649.742210648154</v>
      </c>
      <c r="T514" s="12">
        <f t="shared" si="47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7">
        <v>50000</v>
      </c>
      <c r="E515" s="7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4">
        <f t="shared" ref="O515:O578" si="48">($E515/D515)*100</f>
        <v>13.923999999999999</v>
      </c>
      <c r="P515" s="9">
        <f t="shared" ref="P515:P578" si="49">IF(E515,E515/ L515,"")</f>
        <v>102.38235294117646</v>
      </c>
      <c r="Q515" s="11" t="str">
        <f t="shared" ref="Q515:Q578" si="50">LEFT(N515, SEARCH("/",N515,1)-1)</f>
        <v>film &amp; video</v>
      </c>
      <c r="R515" s="11" t="str">
        <f t="shared" ref="R515:R578" si="51">RIGHT(N515,LEN(N515)-SEARCH("/",N515))</f>
        <v>animation</v>
      </c>
      <c r="S515" s="12">
        <f t="shared" si="46"/>
        <v>42552.653993055559</v>
      </c>
      <c r="T515" s="12">
        <f t="shared" si="47"/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7">
        <v>1500</v>
      </c>
      <c r="E516" s="7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4">
        <f t="shared" si="48"/>
        <v>3.3333333333333335</v>
      </c>
      <c r="P516" s="9">
        <f t="shared" si="49"/>
        <v>16.666666666666668</v>
      </c>
      <c r="Q516" s="11" t="str">
        <f t="shared" si="50"/>
        <v>film &amp; video</v>
      </c>
      <c r="R516" s="11" t="str">
        <f t="shared" si="51"/>
        <v>animation</v>
      </c>
      <c r="S516" s="12">
        <f t="shared" ref="S516:S579" si="52">(((J516/60)/60)/24)+DATE(1970,1,1)</f>
        <v>41830.613969907405</v>
      </c>
      <c r="T516" s="12">
        <f t="shared" ref="T516:T579" si="53">(((I516/60)/60)/24)+DATE(1970,1,1)</f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7">
        <v>97000</v>
      </c>
      <c r="E517" s="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4">
        <f t="shared" si="48"/>
        <v>25.41340206185567</v>
      </c>
      <c r="P517" s="9">
        <f t="shared" si="49"/>
        <v>725.02941176470586</v>
      </c>
      <c r="Q517" s="11" t="str">
        <f t="shared" si="50"/>
        <v>film &amp; video</v>
      </c>
      <c r="R517" s="11" t="str">
        <f t="shared" si="51"/>
        <v>animation</v>
      </c>
      <c r="S517" s="12">
        <f t="shared" si="52"/>
        <v>42327.490752314814</v>
      </c>
      <c r="T517" s="12">
        <f t="shared" si="5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7">
        <v>5000</v>
      </c>
      <c r="E518" s="7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4">
        <f t="shared" si="48"/>
        <v>0</v>
      </c>
      <c r="P518" s="9" t="str">
        <f t="shared" si="49"/>
        <v/>
      </c>
      <c r="Q518" s="11" t="str">
        <f t="shared" si="50"/>
        <v>film &amp; video</v>
      </c>
      <c r="R518" s="11" t="str">
        <f t="shared" si="51"/>
        <v>animation</v>
      </c>
      <c r="S518" s="12">
        <f t="shared" si="52"/>
        <v>42091.778703703705</v>
      </c>
      <c r="T518" s="12">
        <f t="shared" si="5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7">
        <v>15000</v>
      </c>
      <c r="E519" s="7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4">
        <f t="shared" si="48"/>
        <v>1.3666666666666667</v>
      </c>
      <c r="P519" s="9">
        <f t="shared" si="49"/>
        <v>68.333333333333329</v>
      </c>
      <c r="Q519" s="11" t="str">
        <f t="shared" si="50"/>
        <v>film &amp; video</v>
      </c>
      <c r="R519" s="11" t="str">
        <f t="shared" si="51"/>
        <v>animation</v>
      </c>
      <c r="S519" s="12">
        <f t="shared" si="52"/>
        <v>42738.615289351852</v>
      </c>
      <c r="T519" s="12">
        <f t="shared" si="5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7">
        <v>7175</v>
      </c>
      <c r="E520" s="7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4">
        <f t="shared" si="48"/>
        <v>0</v>
      </c>
      <c r="P520" s="9" t="str">
        <f t="shared" si="49"/>
        <v/>
      </c>
      <c r="Q520" s="11" t="str">
        <f t="shared" si="50"/>
        <v>film &amp; video</v>
      </c>
      <c r="R520" s="11" t="str">
        <f t="shared" si="51"/>
        <v>animation</v>
      </c>
      <c r="S520" s="12">
        <f t="shared" si="52"/>
        <v>42223.616018518514</v>
      </c>
      <c r="T520" s="12">
        <f t="shared" si="5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7">
        <v>12001</v>
      </c>
      <c r="E521" s="7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4">
        <f t="shared" si="48"/>
        <v>22.881426547787683</v>
      </c>
      <c r="P521" s="9">
        <f t="shared" si="49"/>
        <v>39.228571428571428</v>
      </c>
      <c r="Q521" s="11" t="str">
        <f t="shared" si="50"/>
        <v>film &amp; video</v>
      </c>
      <c r="R521" s="11" t="str">
        <f t="shared" si="51"/>
        <v>animation</v>
      </c>
      <c r="S521" s="12">
        <f t="shared" si="52"/>
        <v>41218.391446759262</v>
      </c>
      <c r="T521" s="12">
        <f t="shared" si="53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7">
        <v>5000</v>
      </c>
      <c r="E522" s="7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4">
        <f t="shared" si="48"/>
        <v>102.1</v>
      </c>
      <c r="P522" s="9">
        <f t="shared" si="49"/>
        <v>150.14705882352942</v>
      </c>
      <c r="Q522" s="11" t="str">
        <f t="shared" si="50"/>
        <v>theater</v>
      </c>
      <c r="R522" s="11" t="str">
        <f t="shared" si="51"/>
        <v>plays</v>
      </c>
      <c r="S522" s="12">
        <f t="shared" si="52"/>
        <v>42318.702094907407</v>
      </c>
      <c r="T522" s="12">
        <f t="shared" si="5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7">
        <v>5000</v>
      </c>
      <c r="E523" s="7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4">
        <f t="shared" si="48"/>
        <v>104.64</v>
      </c>
      <c r="P523" s="9">
        <f t="shared" si="49"/>
        <v>93.428571428571431</v>
      </c>
      <c r="Q523" s="11" t="str">
        <f t="shared" si="50"/>
        <v>theater</v>
      </c>
      <c r="R523" s="11" t="str">
        <f t="shared" si="51"/>
        <v>plays</v>
      </c>
      <c r="S523" s="12">
        <f t="shared" si="52"/>
        <v>42646.092812499999</v>
      </c>
      <c r="T523" s="12">
        <f t="shared" si="5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7">
        <v>3000</v>
      </c>
      <c r="E524" s="7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4">
        <f t="shared" si="48"/>
        <v>114.66666666666667</v>
      </c>
      <c r="P524" s="9">
        <f t="shared" si="49"/>
        <v>110.96774193548387</v>
      </c>
      <c r="Q524" s="11" t="str">
        <f t="shared" si="50"/>
        <v>theater</v>
      </c>
      <c r="R524" s="11" t="str">
        <f t="shared" si="51"/>
        <v>plays</v>
      </c>
      <c r="S524" s="12">
        <f t="shared" si="52"/>
        <v>42430.040798611109</v>
      </c>
      <c r="T524" s="12">
        <f t="shared" si="5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7">
        <v>5000</v>
      </c>
      <c r="E525" s="7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4">
        <f t="shared" si="48"/>
        <v>120.6</v>
      </c>
      <c r="P525" s="9">
        <f t="shared" si="49"/>
        <v>71.785714285714292</v>
      </c>
      <c r="Q525" s="11" t="str">
        <f t="shared" si="50"/>
        <v>theater</v>
      </c>
      <c r="R525" s="11" t="str">
        <f t="shared" si="51"/>
        <v>plays</v>
      </c>
      <c r="S525" s="12">
        <f t="shared" si="52"/>
        <v>42238.13282407407</v>
      </c>
      <c r="T525" s="12">
        <f t="shared" si="5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7">
        <v>3500</v>
      </c>
      <c r="E526" s="7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4">
        <f t="shared" si="48"/>
        <v>108.67285714285715</v>
      </c>
      <c r="P526" s="9">
        <f t="shared" si="49"/>
        <v>29.258076923076924</v>
      </c>
      <c r="Q526" s="11" t="str">
        <f t="shared" si="50"/>
        <v>theater</v>
      </c>
      <c r="R526" s="11" t="str">
        <f t="shared" si="51"/>
        <v>plays</v>
      </c>
      <c r="S526" s="12">
        <f t="shared" si="52"/>
        <v>42492.717233796298</v>
      </c>
      <c r="T526" s="12">
        <f t="shared" si="5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7">
        <v>12000</v>
      </c>
      <c r="E527" s="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4">
        <f t="shared" si="48"/>
        <v>100</v>
      </c>
      <c r="P527" s="9">
        <f t="shared" si="49"/>
        <v>1000</v>
      </c>
      <c r="Q527" s="11" t="str">
        <f t="shared" si="50"/>
        <v>theater</v>
      </c>
      <c r="R527" s="11" t="str">
        <f t="shared" si="51"/>
        <v>plays</v>
      </c>
      <c r="S527" s="12">
        <f t="shared" si="52"/>
        <v>41850.400937500002</v>
      </c>
      <c r="T527" s="12">
        <f t="shared" si="5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7">
        <v>1500</v>
      </c>
      <c r="E528" s="7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4">
        <f t="shared" si="48"/>
        <v>113.99999999999999</v>
      </c>
      <c r="P528" s="9">
        <f t="shared" si="49"/>
        <v>74.347826086956516</v>
      </c>
      <c r="Q528" s="11" t="str">
        <f t="shared" si="50"/>
        <v>theater</v>
      </c>
      <c r="R528" s="11" t="str">
        <f t="shared" si="51"/>
        <v>plays</v>
      </c>
      <c r="S528" s="12">
        <f t="shared" si="52"/>
        <v>42192.591944444444</v>
      </c>
      <c r="T528" s="12">
        <f t="shared" si="5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7">
        <v>10000</v>
      </c>
      <c r="E529" s="7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4">
        <f t="shared" si="48"/>
        <v>100.85</v>
      </c>
      <c r="P529" s="9">
        <f t="shared" si="49"/>
        <v>63.829113924050631</v>
      </c>
      <c r="Q529" s="11" t="str">
        <f t="shared" si="50"/>
        <v>theater</v>
      </c>
      <c r="R529" s="11" t="str">
        <f t="shared" si="51"/>
        <v>plays</v>
      </c>
      <c r="S529" s="12">
        <f t="shared" si="52"/>
        <v>42753.205625000002</v>
      </c>
      <c r="T529" s="12">
        <f t="shared" si="5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7">
        <v>1150</v>
      </c>
      <c r="E530" s="7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4">
        <f t="shared" si="48"/>
        <v>115.65217391304347</v>
      </c>
      <c r="P530" s="9">
        <f t="shared" si="49"/>
        <v>44.333333333333336</v>
      </c>
      <c r="Q530" s="11" t="str">
        <f t="shared" si="50"/>
        <v>theater</v>
      </c>
      <c r="R530" s="11" t="str">
        <f t="shared" si="51"/>
        <v>plays</v>
      </c>
      <c r="S530" s="12">
        <f t="shared" si="52"/>
        <v>42155.920219907406</v>
      </c>
      <c r="T530" s="12">
        <f t="shared" si="5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7">
        <v>1200</v>
      </c>
      <c r="E531" s="7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4">
        <f t="shared" si="48"/>
        <v>130.41666666666666</v>
      </c>
      <c r="P531" s="9">
        <f t="shared" si="49"/>
        <v>86.944444444444443</v>
      </c>
      <c r="Q531" s="11" t="str">
        <f t="shared" si="50"/>
        <v>theater</v>
      </c>
      <c r="R531" s="11" t="str">
        <f t="shared" si="51"/>
        <v>plays</v>
      </c>
      <c r="S531" s="12">
        <f t="shared" si="52"/>
        <v>42725.031180555554</v>
      </c>
      <c r="T531" s="12">
        <f t="shared" si="5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7">
        <v>3405</v>
      </c>
      <c r="E532" s="7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4">
        <f t="shared" si="48"/>
        <v>107.78267254038178</v>
      </c>
      <c r="P532" s="9">
        <f t="shared" si="49"/>
        <v>126.55172413793103</v>
      </c>
      <c r="Q532" s="11" t="str">
        <f t="shared" si="50"/>
        <v>theater</v>
      </c>
      <c r="R532" s="11" t="str">
        <f t="shared" si="51"/>
        <v>plays</v>
      </c>
      <c r="S532" s="12">
        <f t="shared" si="52"/>
        <v>42157.591064814813</v>
      </c>
      <c r="T532" s="12">
        <f t="shared" si="5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7">
        <v>4000</v>
      </c>
      <c r="E533" s="7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4">
        <f t="shared" si="48"/>
        <v>100</v>
      </c>
      <c r="P533" s="9">
        <f t="shared" si="49"/>
        <v>129.03225806451613</v>
      </c>
      <c r="Q533" s="11" t="str">
        <f t="shared" si="50"/>
        <v>theater</v>
      </c>
      <c r="R533" s="11" t="str">
        <f t="shared" si="51"/>
        <v>plays</v>
      </c>
      <c r="S533" s="12">
        <f t="shared" si="52"/>
        <v>42676.065150462964</v>
      </c>
      <c r="T533" s="12">
        <f t="shared" si="5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7">
        <v>10000</v>
      </c>
      <c r="E534" s="7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4">
        <f t="shared" si="48"/>
        <v>123.25</v>
      </c>
      <c r="P534" s="9">
        <f t="shared" si="49"/>
        <v>71.242774566473983</v>
      </c>
      <c r="Q534" s="11" t="str">
        <f t="shared" si="50"/>
        <v>theater</v>
      </c>
      <c r="R534" s="11" t="str">
        <f t="shared" si="51"/>
        <v>plays</v>
      </c>
      <c r="S534" s="12">
        <f t="shared" si="52"/>
        <v>42473.007037037038</v>
      </c>
      <c r="T534" s="12">
        <f t="shared" si="5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7">
        <v>2000</v>
      </c>
      <c r="E535" s="7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4">
        <f t="shared" si="48"/>
        <v>100.2</v>
      </c>
      <c r="P535" s="9">
        <f t="shared" si="49"/>
        <v>117.88235294117646</v>
      </c>
      <c r="Q535" s="11" t="str">
        <f t="shared" si="50"/>
        <v>theater</v>
      </c>
      <c r="R535" s="11" t="str">
        <f t="shared" si="51"/>
        <v>plays</v>
      </c>
      <c r="S535" s="12">
        <f t="shared" si="52"/>
        <v>42482.43478009259</v>
      </c>
      <c r="T535" s="12">
        <f t="shared" si="5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7">
        <v>15000</v>
      </c>
      <c r="E536" s="7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4">
        <f t="shared" si="48"/>
        <v>104.66666666666666</v>
      </c>
      <c r="P536" s="9">
        <f t="shared" si="49"/>
        <v>327.08333333333331</v>
      </c>
      <c r="Q536" s="11" t="str">
        <f t="shared" si="50"/>
        <v>theater</v>
      </c>
      <c r="R536" s="11" t="str">
        <f t="shared" si="51"/>
        <v>plays</v>
      </c>
      <c r="S536" s="12">
        <f t="shared" si="52"/>
        <v>42270.810995370368</v>
      </c>
      <c r="T536" s="12">
        <f t="shared" si="5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7">
        <v>2000</v>
      </c>
      <c r="E537" s="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4">
        <f t="shared" si="48"/>
        <v>102.49999999999999</v>
      </c>
      <c r="P537" s="9">
        <f t="shared" si="49"/>
        <v>34.745762711864408</v>
      </c>
      <c r="Q537" s="11" t="str">
        <f t="shared" si="50"/>
        <v>theater</v>
      </c>
      <c r="R537" s="11" t="str">
        <f t="shared" si="51"/>
        <v>plays</v>
      </c>
      <c r="S537" s="12">
        <f t="shared" si="52"/>
        <v>42711.545196759253</v>
      </c>
      <c r="T537" s="12">
        <f t="shared" si="53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7">
        <v>3300</v>
      </c>
      <c r="E538" s="7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4">
        <f t="shared" si="48"/>
        <v>118.25757575757576</v>
      </c>
      <c r="P538" s="9">
        <f t="shared" si="49"/>
        <v>100.06410256410257</v>
      </c>
      <c r="Q538" s="11" t="str">
        <f t="shared" si="50"/>
        <v>theater</v>
      </c>
      <c r="R538" s="11" t="str">
        <f t="shared" si="51"/>
        <v>plays</v>
      </c>
      <c r="S538" s="12">
        <f t="shared" si="52"/>
        <v>42179.344988425932</v>
      </c>
      <c r="T538" s="12">
        <f t="shared" si="5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7">
        <v>2000</v>
      </c>
      <c r="E539" s="7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4">
        <f t="shared" si="48"/>
        <v>120.5</v>
      </c>
      <c r="P539" s="9">
        <f t="shared" si="49"/>
        <v>40.847457627118644</v>
      </c>
      <c r="Q539" s="11" t="str">
        <f t="shared" si="50"/>
        <v>theater</v>
      </c>
      <c r="R539" s="11" t="str">
        <f t="shared" si="51"/>
        <v>plays</v>
      </c>
      <c r="S539" s="12">
        <f t="shared" si="52"/>
        <v>42282.768414351856</v>
      </c>
      <c r="T539" s="12">
        <f t="shared" si="5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7">
        <v>5000</v>
      </c>
      <c r="E540" s="7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4">
        <f t="shared" si="48"/>
        <v>302.42</v>
      </c>
      <c r="P540" s="9">
        <f t="shared" si="49"/>
        <v>252.01666666666668</v>
      </c>
      <c r="Q540" s="11" t="str">
        <f t="shared" si="50"/>
        <v>theater</v>
      </c>
      <c r="R540" s="11" t="str">
        <f t="shared" si="51"/>
        <v>plays</v>
      </c>
      <c r="S540" s="12">
        <f t="shared" si="52"/>
        <v>42473.794710648144</v>
      </c>
      <c r="T540" s="12">
        <f t="shared" si="5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7">
        <v>500</v>
      </c>
      <c r="E541" s="7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4">
        <f t="shared" si="48"/>
        <v>100.64400000000001</v>
      </c>
      <c r="P541" s="9">
        <f t="shared" si="49"/>
        <v>25.161000000000001</v>
      </c>
      <c r="Q541" s="11" t="str">
        <f t="shared" si="50"/>
        <v>theater</v>
      </c>
      <c r="R541" s="11" t="str">
        <f t="shared" si="51"/>
        <v>plays</v>
      </c>
      <c r="S541" s="12">
        <f t="shared" si="52"/>
        <v>42535.049849537041</v>
      </c>
      <c r="T541" s="12">
        <f t="shared" si="5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7">
        <v>15000</v>
      </c>
      <c r="E542" s="7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4">
        <f t="shared" si="48"/>
        <v>6.6666666666666671E-3</v>
      </c>
      <c r="P542" s="9">
        <f t="shared" si="49"/>
        <v>1</v>
      </c>
      <c r="Q542" s="11" t="str">
        <f t="shared" si="50"/>
        <v>technology</v>
      </c>
      <c r="R542" s="11" t="str">
        <f t="shared" si="51"/>
        <v>web</v>
      </c>
      <c r="S542" s="12">
        <f t="shared" si="52"/>
        <v>42009.817199074074</v>
      </c>
      <c r="T542" s="12">
        <f t="shared" si="5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7">
        <v>4500</v>
      </c>
      <c r="E543" s="7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4">
        <f t="shared" si="48"/>
        <v>0.55555555555555558</v>
      </c>
      <c r="P543" s="9">
        <f t="shared" si="49"/>
        <v>25</v>
      </c>
      <c r="Q543" s="11" t="str">
        <f t="shared" si="50"/>
        <v>technology</v>
      </c>
      <c r="R543" s="11" t="str">
        <f t="shared" si="51"/>
        <v>web</v>
      </c>
      <c r="S543" s="12">
        <f t="shared" si="52"/>
        <v>42276.046689814815</v>
      </c>
      <c r="T543" s="12">
        <f t="shared" si="5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7">
        <v>250000</v>
      </c>
      <c r="E544" s="7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4">
        <f t="shared" si="48"/>
        <v>3.9999999999999996E-4</v>
      </c>
      <c r="P544" s="9">
        <f t="shared" si="49"/>
        <v>1</v>
      </c>
      <c r="Q544" s="11" t="str">
        <f t="shared" si="50"/>
        <v>technology</v>
      </c>
      <c r="R544" s="11" t="str">
        <f t="shared" si="51"/>
        <v>web</v>
      </c>
      <c r="S544" s="12">
        <f t="shared" si="52"/>
        <v>42433.737453703703</v>
      </c>
      <c r="T544" s="12">
        <f t="shared" si="5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7">
        <v>22000</v>
      </c>
      <c r="E545" s="7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4">
        <f t="shared" si="48"/>
        <v>0.31818181818181818</v>
      </c>
      <c r="P545" s="9">
        <f t="shared" si="49"/>
        <v>35</v>
      </c>
      <c r="Q545" s="11" t="str">
        <f t="shared" si="50"/>
        <v>technology</v>
      </c>
      <c r="R545" s="11" t="str">
        <f t="shared" si="51"/>
        <v>web</v>
      </c>
      <c r="S545" s="12">
        <f t="shared" si="52"/>
        <v>41914.092152777775</v>
      </c>
      <c r="T545" s="12">
        <f t="shared" si="5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7">
        <v>500</v>
      </c>
      <c r="E546" s="7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4">
        <f t="shared" si="48"/>
        <v>1.2</v>
      </c>
      <c r="P546" s="9">
        <f t="shared" si="49"/>
        <v>3</v>
      </c>
      <c r="Q546" s="11" t="str">
        <f t="shared" si="50"/>
        <v>technology</v>
      </c>
      <c r="R546" s="11" t="str">
        <f t="shared" si="51"/>
        <v>web</v>
      </c>
      <c r="S546" s="12">
        <f t="shared" si="52"/>
        <v>42525.656944444447</v>
      </c>
      <c r="T546" s="12">
        <f t="shared" si="5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7">
        <v>50000</v>
      </c>
      <c r="E547" s="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4">
        <f t="shared" si="48"/>
        <v>27.383999999999997</v>
      </c>
      <c r="P547" s="9">
        <f t="shared" si="49"/>
        <v>402.70588235294116</v>
      </c>
      <c r="Q547" s="11" t="str">
        <f t="shared" si="50"/>
        <v>technology</v>
      </c>
      <c r="R547" s="11" t="str">
        <f t="shared" si="51"/>
        <v>web</v>
      </c>
      <c r="S547" s="12">
        <f t="shared" si="52"/>
        <v>42283.592465277776</v>
      </c>
      <c r="T547" s="12">
        <f t="shared" si="5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7">
        <v>60000</v>
      </c>
      <c r="E548" s="7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4">
        <f t="shared" si="48"/>
        <v>8.666666666666667E-2</v>
      </c>
      <c r="P548" s="9">
        <f t="shared" si="49"/>
        <v>26</v>
      </c>
      <c r="Q548" s="11" t="str">
        <f t="shared" si="50"/>
        <v>technology</v>
      </c>
      <c r="R548" s="11" t="str">
        <f t="shared" si="51"/>
        <v>web</v>
      </c>
      <c r="S548" s="12">
        <f t="shared" si="52"/>
        <v>42249.667997685188</v>
      </c>
      <c r="T548" s="12">
        <f t="shared" si="5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7">
        <v>7500</v>
      </c>
      <c r="E549" s="7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4">
        <f t="shared" si="48"/>
        <v>0</v>
      </c>
      <c r="P549" s="9" t="str">
        <f t="shared" si="49"/>
        <v/>
      </c>
      <c r="Q549" s="11" t="str">
        <f t="shared" si="50"/>
        <v>technology</v>
      </c>
      <c r="R549" s="11" t="str">
        <f t="shared" si="51"/>
        <v>web</v>
      </c>
      <c r="S549" s="12">
        <f t="shared" si="52"/>
        <v>42380.696342592593</v>
      </c>
      <c r="T549" s="12">
        <f t="shared" si="5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7">
        <v>10000</v>
      </c>
      <c r="E550" s="7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4">
        <f t="shared" si="48"/>
        <v>0.09</v>
      </c>
      <c r="P550" s="9">
        <f t="shared" si="49"/>
        <v>9</v>
      </c>
      <c r="Q550" s="11" t="str">
        <f t="shared" si="50"/>
        <v>technology</v>
      </c>
      <c r="R550" s="11" t="str">
        <f t="shared" si="51"/>
        <v>web</v>
      </c>
      <c r="S550" s="12">
        <f t="shared" si="52"/>
        <v>42276.903333333335</v>
      </c>
      <c r="T550" s="12">
        <f t="shared" si="5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7">
        <v>2500</v>
      </c>
      <c r="E551" s="7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4">
        <f t="shared" si="48"/>
        <v>2.7199999999999998</v>
      </c>
      <c r="P551" s="9">
        <f t="shared" si="49"/>
        <v>8.5</v>
      </c>
      <c r="Q551" s="11" t="str">
        <f t="shared" si="50"/>
        <v>technology</v>
      </c>
      <c r="R551" s="11" t="str">
        <f t="shared" si="51"/>
        <v>web</v>
      </c>
      <c r="S551" s="12">
        <f t="shared" si="52"/>
        <v>42163.636828703704</v>
      </c>
      <c r="T551" s="12">
        <f t="shared" si="5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7">
        <v>5000</v>
      </c>
      <c r="E552" s="7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4">
        <f t="shared" si="48"/>
        <v>0.70000000000000007</v>
      </c>
      <c r="P552" s="9">
        <f t="shared" si="49"/>
        <v>8.75</v>
      </c>
      <c r="Q552" s="11" t="str">
        <f t="shared" si="50"/>
        <v>technology</v>
      </c>
      <c r="R552" s="11" t="str">
        <f t="shared" si="51"/>
        <v>web</v>
      </c>
      <c r="S552" s="12">
        <f t="shared" si="52"/>
        <v>42753.678761574076</v>
      </c>
      <c r="T552" s="12">
        <f t="shared" si="5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7">
        <v>75000</v>
      </c>
      <c r="E553" s="7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4">
        <f t="shared" si="48"/>
        <v>5.0413333333333332</v>
      </c>
      <c r="P553" s="9">
        <f t="shared" si="49"/>
        <v>135.03571428571428</v>
      </c>
      <c r="Q553" s="11" t="str">
        <f t="shared" si="50"/>
        <v>technology</v>
      </c>
      <c r="R553" s="11" t="str">
        <f t="shared" si="51"/>
        <v>web</v>
      </c>
      <c r="S553" s="12">
        <f t="shared" si="52"/>
        <v>42173.275740740741</v>
      </c>
      <c r="T553" s="12">
        <f t="shared" si="5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7">
        <v>45000</v>
      </c>
      <c r="E554" s="7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4">
        <f t="shared" si="48"/>
        <v>0</v>
      </c>
      <c r="P554" s="9" t="str">
        <f t="shared" si="49"/>
        <v/>
      </c>
      <c r="Q554" s="11" t="str">
        <f t="shared" si="50"/>
        <v>technology</v>
      </c>
      <c r="R554" s="11" t="str">
        <f t="shared" si="51"/>
        <v>web</v>
      </c>
      <c r="S554" s="12">
        <f t="shared" si="52"/>
        <v>42318.616851851853</v>
      </c>
      <c r="T554" s="12">
        <f t="shared" si="5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7">
        <v>25000</v>
      </c>
      <c r="E555" s="7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4">
        <f t="shared" si="48"/>
        <v>0.49199999999999999</v>
      </c>
      <c r="P555" s="9">
        <f t="shared" si="49"/>
        <v>20.5</v>
      </c>
      <c r="Q555" s="11" t="str">
        <f t="shared" si="50"/>
        <v>technology</v>
      </c>
      <c r="R555" s="11" t="str">
        <f t="shared" si="51"/>
        <v>web</v>
      </c>
      <c r="S555" s="12">
        <f t="shared" si="52"/>
        <v>41927.71980324074</v>
      </c>
      <c r="T555" s="12">
        <f t="shared" si="5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7">
        <v>3870</v>
      </c>
      <c r="E556" s="7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4">
        <f t="shared" si="48"/>
        <v>36.589147286821706</v>
      </c>
      <c r="P556" s="9">
        <f t="shared" si="49"/>
        <v>64.36363636363636</v>
      </c>
      <c r="Q556" s="11" t="str">
        <f t="shared" si="50"/>
        <v>technology</v>
      </c>
      <c r="R556" s="11" t="str">
        <f t="shared" si="51"/>
        <v>web</v>
      </c>
      <c r="S556" s="12">
        <f t="shared" si="52"/>
        <v>41901.684861111113</v>
      </c>
      <c r="T556" s="12">
        <f t="shared" si="5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7">
        <v>7500</v>
      </c>
      <c r="E557" s="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4">
        <f t="shared" si="48"/>
        <v>0</v>
      </c>
      <c r="P557" s="9" t="str">
        <f t="shared" si="49"/>
        <v/>
      </c>
      <c r="Q557" s="11" t="str">
        <f t="shared" si="50"/>
        <v>technology</v>
      </c>
      <c r="R557" s="11" t="str">
        <f t="shared" si="51"/>
        <v>web</v>
      </c>
      <c r="S557" s="12">
        <f t="shared" si="52"/>
        <v>42503.353506944448</v>
      </c>
      <c r="T557" s="12">
        <f t="shared" si="5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7">
        <v>8000</v>
      </c>
      <c r="E558" s="7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4">
        <f t="shared" si="48"/>
        <v>2.5</v>
      </c>
      <c r="P558" s="9">
        <f t="shared" si="49"/>
        <v>200</v>
      </c>
      <c r="Q558" s="11" t="str">
        <f t="shared" si="50"/>
        <v>technology</v>
      </c>
      <c r="R558" s="11" t="str">
        <f t="shared" si="51"/>
        <v>web</v>
      </c>
      <c r="S558" s="12">
        <f t="shared" si="52"/>
        <v>42345.860150462962</v>
      </c>
      <c r="T558" s="12">
        <f t="shared" si="5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7">
        <v>150000</v>
      </c>
      <c r="E559" s="7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4">
        <f t="shared" si="48"/>
        <v>0.91066666666666674</v>
      </c>
      <c r="P559" s="9">
        <f t="shared" si="49"/>
        <v>68.3</v>
      </c>
      <c r="Q559" s="11" t="str">
        <f t="shared" si="50"/>
        <v>technology</v>
      </c>
      <c r="R559" s="11" t="str">
        <f t="shared" si="51"/>
        <v>web</v>
      </c>
      <c r="S559" s="12">
        <f t="shared" si="52"/>
        <v>42676.942164351851</v>
      </c>
      <c r="T559" s="12">
        <f t="shared" si="5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7">
        <v>750</v>
      </c>
      <c r="E560" s="7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4">
        <f t="shared" si="48"/>
        <v>0</v>
      </c>
      <c r="P560" s="9" t="str">
        <f t="shared" si="49"/>
        <v/>
      </c>
      <c r="Q560" s="11" t="str">
        <f t="shared" si="50"/>
        <v>technology</v>
      </c>
      <c r="R560" s="11" t="str">
        <f t="shared" si="51"/>
        <v>web</v>
      </c>
      <c r="S560" s="12">
        <f t="shared" si="52"/>
        <v>42057.883159722223</v>
      </c>
      <c r="T560" s="12">
        <f t="shared" si="5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7">
        <v>240000</v>
      </c>
      <c r="E561" s="7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4">
        <f t="shared" si="48"/>
        <v>2.0833333333333336E-2</v>
      </c>
      <c r="P561" s="9">
        <f t="shared" si="49"/>
        <v>50</v>
      </c>
      <c r="Q561" s="11" t="str">
        <f t="shared" si="50"/>
        <v>technology</v>
      </c>
      <c r="R561" s="11" t="str">
        <f t="shared" si="51"/>
        <v>web</v>
      </c>
      <c r="S561" s="12">
        <f t="shared" si="52"/>
        <v>42321.283101851848</v>
      </c>
      <c r="T561" s="12">
        <f t="shared" si="5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7">
        <v>100000</v>
      </c>
      <c r="E562" s="7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4">
        <f t="shared" si="48"/>
        <v>1.2E-2</v>
      </c>
      <c r="P562" s="9">
        <f t="shared" si="49"/>
        <v>4</v>
      </c>
      <c r="Q562" s="11" t="str">
        <f t="shared" si="50"/>
        <v>technology</v>
      </c>
      <c r="R562" s="11" t="str">
        <f t="shared" si="51"/>
        <v>web</v>
      </c>
      <c r="S562" s="12">
        <f t="shared" si="52"/>
        <v>41960.771354166667</v>
      </c>
      <c r="T562" s="12">
        <f t="shared" si="5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7">
        <v>15000</v>
      </c>
      <c r="E563" s="7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4">
        <f t="shared" si="48"/>
        <v>0.36666666666666664</v>
      </c>
      <c r="P563" s="9">
        <f t="shared" si="49"/>
        <v>27.5</v>
      </c>
      <c r="Q563" s="11" t="str">
        <f t="shared" si="50"/>
        <v>technology</v>
      </c>
      <c r="R563" s="11" t="str">
        <f t="shared" si="51"/>
        <v>web</v>
      </c>
      <c r="S563" s="12">
        <f t="shared" si="52"/>
        <v>42268.658715277779</v>
      </c>
      <c r="T563" s="12">
        <f t="shared" si="5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7">
        <v>50000</v>
      </c>
      <c r="E564" s="7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4">
        <f t="shared" si="48"/>
        <v>0</v>
      </c>
      <c r="P564" s="9" t="str">
        <f t="shared" si="49"/>
        <v/>
      </c>
      <c r="Q564" s="11" t="str">
        <f t="shared" si="50"/>
        <v>technology</v>
      </c>
      <c r="R564" s="11" t="str">
        <f t="shared" si="51"/>
        <v>web</v>
      </c>
      <c r="S564" s="12">
        <f t="shared" si="52"/>
        <v>42692.389062500006</v>
      </c>
      <c r="T564" s="12">
        <f t="shared" si="53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7">
        <v>75000</v>
      </c>
      <c r="E565" s="7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4">
        <f t="shared" si="48"/>
        <v>9.0666666666666659E-2</v>
      </c>
      <c r="P565" s="9">
        <f t="shared" si="49"/>
        <v>34</v>
      </c>
      <c r="Q565" s="11" t="str">
        <f t="shared" si="50"/>
        <v>technology</v>
      </c>
      <c r="R565" s="11" t="str">
        <f t="shared" si="51"/>
        <v>web</v>
      </c>
      <c r="S565" s="12">
        <f t="shared" si="52"/>
        <v>42022.069988425923</v>
      </c>
      <c r="T565" s="12">
        <f t="shared" si="5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7">
        <v>18000</v>
      </c>
      <c r="E566" s="7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4">
        <f t="shared" si="48"/>
        <v>5.5555555555555558E-3</v>
      </c>
      <c r="P566" s="9">
        <f t="shared" si="49"/>
        <v>1</v>
      </c>
      <c r="Q566" s="11" t="str">
        <f t="shared" si="50"/>
        <v>technology</v>
      </c>
      <c r="R566" s="11" t="str">
        <f t="shared" si="51"/>
        <v>web</v>
      </c>
      <c r="S566" s="12">
        <f t="shared" si="52"/>
        <v>42411.942997685182</v>
      </c>
      <c r="T566" s="12">
        <f t="shared" si="5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7">
        <v>25000</v>
      </c>
      <c r="E567" s="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4">
        <f t="shared" si="48"/>
        <v>0</v>
      </c>
      <c r="P567" s="9" t="str">
        <f t="shared" si="49"/>
        <v/>
      </c>
      <c r="Q567" s="11" t="str">
        <f t="shared" si="50"/>
        <v>technology</v>
      </c>
      <c r="R567" s="11" t="str">
        <f t="shared" si="51"/>
        <v>web</v>
      </c>
      <c r="S567" s="12">
        <f t="shared" si="52"/>
        <v>42165.785289351858</v>
      </c>
      <c r="T567" s="12">
        <f t="shared" si="53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7">
        <v>5000</v>
      </c>
      <c r="E568" s="7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4">
        <f t="shared" si="48"/>
        <v>0.02</v>
      </c>
      <c r="P568" s="9">
        <f t="shared" si="49"/>
        <v>1</v>
      </c>
      <c r="Q568" s="11" t="str">
        <f t="shared" si="50"/>
        <v>technology</v>
      </c>
      <c r="R568" s="11" t="str">
        <f t="shared" si="51"/>
        <v>web</v>
      </c>
      <c r="S568" s="12">
        <f t="shared" si="52"/>
        <v>42535.68440972222</v>
      </c>
      <c r="T568" s="12">
        <f t="shared" si="5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7">
        <v>10000</v>
      </c>
      <c r="E569" s="7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4">
        <f t="shared" si="48"/>
        <v>0</v>
      </c>
      <c r="P569" s="9" t="str">
        <f t="shared" si="49"/>
        <v/>
      </c>
      <c r="Q569" s="11" t="str">
        <f t="shared" si="50"/>
        <v>technology</v>
      </c>
      <c r="R569" s="11" t="str">
        <f t="shared" si="51"/>
        <v>web</v>
      </c>
      <c r="S569" s="12">
        <f t="shared" si="52"/>
        <v>41975.842523148152</v>
      </c>
      <c r="T569" s="12">
        <f t="shared" si="5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7">
        <v>24500</v>
      </c>
      <c r="E570" s="7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4">
        <f t="shared" si="48"/>
        <v>1</v>
      </c>
      <c r="P570" s="9">
        <f t="shared" si="49"/>
        <v>49</v>
      </c>
      <c r="Q570" s="11" t="str">
        <f t="shared" si="50"/>
        <v>technology</v>
      </c>
      <c r="R570" s="11" t="str">
        <f t="shared" si="51"/>
        <v>web</v>
      </c>
      <c r="S570" s="12">
        <f t="shared" si="52"/>
        <v>42348.9215625</v>
      </c>
      <c r="T570" s="12">
        <f t="shared" si="5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7">
        <v>2500</v>
      </c>
      <c r="E571" s="7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4">
        <f t="shared" si="48"/>
        <v>0.8</v>
      </c>
      <c r="P571" s="9">
        <f t="shared" si="49"/>
        <v>20</v>
      </c>
      <c r="Q571" s="11" t="str">
        <f t="shared" si="50"/>
        <v>technology</v>
      </c>
      <c r="R571" s="11" t="str">
        <f t="shared" si="51"/>
        <v>web</v>
      </c>
      <c r="S571" s="12">
        <f t="shared" si="52"/>
        <v>42340.847361111111</v>
      </c>
      <c r="T571" s="12">
        <f t="shared" si="5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7">
        <v>85000</v>
      </c>
      <c r="E572" s="7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4">
        <f t="shared" si="48"/>
        <v>0.16705882352941176</v>
      </c>
      <c r="P572" s="9">
        <f t="shared" si="49"/>
        <v>142</v>
      </c>
      <c r="Q572" s="11" t="str">
        <f t="shared" si="50"/>
        <v>technology</v>
      </c>
      <c r="R572" s="11" t="str">
        <f t="shared" si="51"/>
        <v>web</v>
      </c>
      <c r="S572" s="12">
        <f t="shared" si="52"/>
        <v>42388.798252314817</v>
      </c>
      <c r="T572" s="12">
        <f t="shared" si="53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7">
        <v>25000</v>
      </c>
      <c r="E573" s="7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4">
        <f t="shared" si="48"/>
        <v>0.42399999999999999</v>
      </c>
      <c r="P573" s="9">
        <f t="shared" si="49"/>
        <v>53</v>
      </c>
      <c r="Q573" s="11" t="str">
        <f t="shared" si="50"/>
        <v>technology</v>
      </c>
      <c r="R573" s="11" t="str">
        <f t="shared" si="51"/>
        <v>web</v>
      </c>
      <c r="S573" s="12">
        <f t="shared" si="52"/>
        <v>42192.816238425927</v>
      </c>
      <c r="T573" s="12">
        <f t="shared" si="5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7">
        <v>2500</v>
      </c>
      <c r="E574" s="7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4">
        <f t="shared" si="48"/>
        <v>0</v>
      </c>
      <c r="P574" s="9" t="str">
        <f t="shared" si="49"/>
        <v/>
      </c>
      <c r="Q574" s="11" t="str">
        <f t="shared" si="50"/>
        <v>technology</v>
      </c>
      <c r="R574" s="11" t="str">
        <f t="shared" si="51"/>
        <v>web</v>
      </c>
      <c r="S574" s="12">
        <f t="shared" si="52"/>
        <v>42282.71629629629</v>
      </c>
      <c r="T574" s="12">
        <f t="shared" si="5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7">
        <v>88888</v>
      </c>
      <c r="E575" s="7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4">
        <f t="shared" si="48"/>
        <v>0.38925389253892539</v>
      </c>
      <c r="P575" s="9">
        <f t="shared" si="49"/>
        <v>38.444444444444443</v>
      </c>
      <c r="Q575" s="11" t="str">
        <f t="shared" si="50"/>
        <v>technology</v>
      </c>
      <c r="R575" s="11" t="str">
        <f t="shared" si="51"/>
        <v>web</v>
      </c>
      <c r="S575" s="12">
        <f t="shared" si="52"/>
        <v>41963.050127314811</v>
      </c>
      <c r="T575" s="12">
        <f t="shared" si="5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7">
        <v>11180</v>
      </c>
      <c r="E576" s="7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4">
        <f t="shared" si="48"/>
        <v>0.7155635062611807</v>
      </c>
      <c r="P576" s="9">
        <f t="shared" si="49"/>
        <v>20</v>
      </c>
      <c r="Q576" s="11" t="str">
        <f t="shared" si="50"/>
        <v>technology</v>
      </c>
      <c r="R576" s="11" t="str">
        <f t="shared" si="51"/>
        <v>web</v>
      </c>
      <c r="S576" s="12">
        <f t="shared" si="52"/>
        <v>42632.443368055552</v>
      </c>
      <c r="T576" s="12">
        <f t="shared" si="5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7">
        <v>60000</v>
      </c>
      <c r="E577" s="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4">
        <f t="shared" si="48"/>
        <v>0.43166666666666664</v>
      </c>
      <c r="P577" s="9">
        <f t="shared" si="49"/>
        <v>64.75</v>
      </c>
      <c r="Q577" s="11" t="str">
        <f t="shared" si="50"/>
        <v>technology</v>
      </c>
      <c r="R577" s="11" t="str">
        <f t="shared" si="51"/>
        <v>web</v>
      </c>
      <c r="S577" s="12">
        <f t="shared" si="52"/>
        <v>42138.692627314813</v>
      </c>
      <c r="T577" s="12">
        <f t="shared" si="5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7">
        <v>80000</v>
      </c>
      <c r="E578" s="7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4">
        <f t="shared" si="48"/>
        <v>1.25E-3</v>
      </c>
      <c r="P578" s="9">
        <f t="shared" si="49"/>
        <v>1</v>
      </c>
      <c r="Q578" s="11" t="str">
        <f t="shared" si="50"/>
        <v>technology</v>
      </c>
      <c r="R578" s="11" t="str">
        <f t="shared" si="51"/>
        <v>web</v>
      </c>
      <c r="S578" s="12">
        <f t="shared" si="52"/>
        <v>42031.471666666665</v>
      </c>
      <c r="T578" s="12">
        <f t="shared" si="53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7">
        <v>5000</v>
      </c>
      <c r="E579" s="7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4">
        <f t="shared" ref="O579:O642" si="54">($E579/D579)*100</f>
        <v>0.2</v>
      </c>
      <c r="P579" s="9">
        <f t="shared" ref="P579:P642" si="55">IF(E579,E579/ L579,"")</f>
        <v>10</v>
      </c>
      <c r="Q579" s="11" t="str">
        <f t="shared" ref="Q579:Q642" si="56">LEFT(N579, SEARCH("/",N579,1)-1)</f>
        <v>technology</v>
      </c>
      <c r="R579" s="11" t="str">
        <f t="shared" ref="R579:R642" si="57">RIGHT(N579,LEN(N579)-SEARCH("/",N579))</f>
        <v>web</v>
      </c>
      <c r="S579" s="12">
        <f t="shared" si="52"/>
        <v>42450.589143518519</v>
      </c>
      <c r="T579" s="12">
        <f t="shared" si="53"/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7">
        <v>125000</v>
      </c>
      <c r="E580" s="7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4">
        <f t="shared" si="54"/>
        <v>1.12E-2</v>
      </c>
      <c r="P580" s="9">
        <f t="shared" si="55"/>
        <v>2</v>
      </c>
      <c r="Q580" s="11" t="str">
        <f t="shared" si="56"/>
        <v>technology</v>
      </c>
      <c r="R580" s="11" t="str">
        <f t="shared" si="57"/>
        <v>web</v>
      </c>
      <c r="S580" s="12">
        <f t="shared" ref="S580:S643" si="58">(((J580/60)/60)/24)+DATE(1970,1,1)</f>
        <v>42230.578622685185</v>
      </c>
      <c r="T580" s="12">
        <f t="shared" ref="T580:T643" si="59">(((I580/60)/60)/24)+DATE(1970,1,1)</f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7">
        <v>12000</v>
      </c>
      <c r="E581" s="7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4">
        <f t="shared" si="54"/>
        <v>1.4583333333333333</v>
      </c>
      <c r="P581" s="9">
        <f t="shared" si="55"/>
        <v>35</v>
      </c>
      <c r="Q581" s="11" t="str">
        <f t="shared" si="56"/>
        <v>technology</v>
      </c>
      <c r="R581" s="11" t="str">
        <f t="shared" si="57"/>
        <v>web</v>
      </c>
      <c r="S581" s="12">
        <f t="shared" si="58"/>
        <v>41968.852118055554</v>
      </c>
      <c r="T581" s="12">
        <f t="shared" si="5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7">
        <v>3000</v>
      </c>
      <c r="E582" s="7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4">
        <f t="shared" si="54"/>
        <v>3.3333333333333333E-2</v>
      </c>
      <c r="P582" s="9">
        <f t="shared" si="55"/>
        <v>1</v>
      </c>
      <c r="Q582" s="11" t="str">
        <f t="shared" si="56"/>
        <v>technology</v>
      </c>
      <c r="R582" s="11" t="str">
        <f t="shared" si="57"/>
        <v>web</v>
      </c>
      <c r="S582" s="12">
        <f t="shared" si="58"/>
        <v>42605.908182870371</v>
      </c>
      <c r="T582" s="12">
        <f t="shared" si="5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7">
        <v>400</v>
      </c>
      <c r="E583" s="7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4">
        <f t="shared" si="54"/>
        <v>0</v>
      </c>
      <c r="P583" s="9" t="str">
        <f t="shared" si="55"/>
        <v/>
      </c>
      <c r="Q583" s="11" t="str">
        <f t="shared" si="56"/>
        <v>technology</v>
      </c>
      <c r="R583" s="11" t="str">
        <f t="shared" si="57"/>
        <v>web</v>
      </c>
      <c r="S583" s="12">
        <f t="shared" si="58"/>
        <v>42188.012777777782</v>
      </c>
      <c r="T583" s="12">
        <f t="shared" si="5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7">
        <v>100000</v>
      </c>
      <c r="E584" s="7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4">
        <f t="shared" si="54"/>
        <v>0</v>
      </c>
      <c r="P584" s="9" t="str">
        <f t="shared" si="55"/>
        <v/>
      </c>
      <c r="Q584" s="11" t="str">
        <f t="shared" si="56"/>
        <v>technology</v>
      </c>
      <c r="R584" s="11" t="str">
        <f t="shared" si="57"/>
        <v>web</v>
      </c>
      <c r="S584" s="12">
        <f t="shared" si="58"/>
        <v>42055.739803240736</v>
      </c>
      <c r="T584" s="12">
        <f t="shared" si="5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7">
        <v>9000</v>
      </c>
      <c r="E585" s="7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4">
        <f t="shared" si="54"/>
        <v>1.1111111111111112E-2</v>
      </c>
      <c r="P585" s="9">
        <f t="shared" si="55"/>
        <v>1</v>
      </c>
      <c r="Q585" s="11" t="str">
        <f t="shared" si="56"/>
        <v>technology</v>
      </c>
      <c r="R585" s="11" t="str">
        <f t="shared" si="57"/>
        <v>web</v>
      </c>
      <c r="S585" s="12">
        <f t="shared" si="58"/>
        <v>42052.93850694444</v>
      </c>
      <c r="T585" s="12">
        <f t="shared" si="5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7">
        <v>1000</v>
      </c>
      <c r="E586" s="7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4">
        <f t="shared" si="54"/>
        <v>1</v>
      </c>
      <c r="P586" s="9">
        <f t="shared" si="55"/>
        <v>5</v>
      </c>
      <c r="Q586" s="11" t="str">
        <f t="shared" si="56"/>
        <v>technology</v>
      </c>
      <c r="R586" s="11" t="str">
        <f t="shared" si="57"/>
        <v>web</v>
      </c>
      <c r="S586" s="12">
        <f t="shared" si="58"/>
        <v>42049.716620370367</v>
      </c>
      <c r="T586" s="12">
        <f t="shared" si="5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7">
        <v>9000</v>
      </c>
      <c r="E587" s="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4">
        <f t="shared" si="54"/>
        <v>0</v>
      </c>
      <c r="P587" s="9" t="str">
        <f t="shared" si="55"/>
        <v/>
      </c>
      <c r="Q587" s="11" t="str">
        <f t="shared" si="56"/>
        <v>technology</v>
      </c>
      <c r="R587" s="11" t="str">
        <f t="shared" si="57"/>
        <v>web</v>
      </c>
      <c r="S587" s="12">
        <f t="shared" si="58"/>
        <v>42283.3909375</v>
      </c>
      <c r="T587" s="12">
        <f t="shared" si="5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7">
        <v>10000</v>
      </c>
      <c r="E588" s="7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4">
        <f t="shared" si="54"/>
        <v>0.55999999999999994</v>
      </c>
      <c r="P588" s="9">
        <f t="shared" si="55"/>
        <v>14</v>
      </c>
      <c r="Q588" s="11" t="str">
        <f t="shared" si="56"/>
        <v>technology</v>
      </c>
      <c r="R588" s="11" t="str">
        <f t="shared" si="57"/>
        <v>web</v>
      </c>
      <c r="S588" s="12">
        <f t="shared" si="58"/>
        <v>42020.854247685187</v>
      </c>
      <c r="T588" s="12">
        <f t="shared" si="5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7">
        <v>30000</v>
      </c>
      <c r="E589" s="7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4">
        <f t="shared" si="54"/>
        <v>9.0833333333333339</v>
      </c>
      <c r="P589" s="9">
        <f t="shared" si="55"/>
        <v>389.28571428571428</v>
      </c>
      <c r="Q589" s="11" t="str">
        <f t="shared" si="56"/>
        <v>technology</v>
      </c>
      <c r="R589" s="11" t="str">
        <f t="shared" si="57"/>
        <v>web</v>
      </c>
      <c r="S589" s="12">
        <f t="shared" si="58"/>
        <v>42080.757326388892</v>
      </c>
      <c r="T589" s="12">
        <f t="shared" si="5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7">
        <v>9000</v>
      </c>
      <c r="E590" s="7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4">
        <f t="shared" si="54"/>
        <v>3.3444444444444441</v>
      </c>
      <c r="P590" s="9">
        <f t="shared" si="55"/>
        <v>150.5</v>
      </c>
      <c r="Q590" s="11" t="str">
        <f t="shared" si="56"/>
        <v>technology</v>
      </c>
      <c r="R590" s="11" t="str">
        <f t="shared" si="57"/>
        <v>web</v>
      </c>
      <c r="S590" s="12">
        <f t="shared" si="58"/>
        <v>42631.769513888896</v>
      </c>
      <c r="T590" s="12">
        <f t="shared" si="5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7">
        <v>7500</v>
      </c>
      <c r="E591" s="7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4">
        <f t="shared" si="54"/>
        <v>1.3333333333333334E-2</v>
      </c>
      <c r="P591" s="9">
        <f t="shared" si="55"/>
        <v>1</v>
      </c>
      <c r="Q591" s="11" t="str">
        <f t="shared" si="56"/>
        <v>technology</v>
      </c>
      <c r="R591" s="11" t="str">
        <f t="shared" si="57"/>
        <v>web</v>
      </c>
      <c r="S591" s="12">
        <f t="shared" si="58"/>
        <v>42178.614571759259</v>
      </c>
      <c r="T591" s="12">
        <f t="shared" si="5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7">
        <v>5000</v>
      </c>
      <c r="E592" s="7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4">
        <f t="shared" si="54"/>
        <v>4.46</v>
      </c>
      <c r="P592" s="9">
        <f t="shared" si="55"/>
        <v>24.777777777777779</v>
      </c>
      <c r="Q592" s="11" t="str">
        <f t="shared" si="56"/>
        <v>technology</v>
      </c>
      <c r="R592" s="11" t="str">
        <f t="shared" si="57"/>
        <v>web</v>
      </c>
      <c r="S592" s="12">
        <f t="shared" si="58"/>
        <v>42377.554756944446</v>
      </c>
      <c r="T592" s="12">
        <f t="shared" si="5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7">
        <v>100000</v>
      </c>
      <c r="E593" s="7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4">
        <f t="shared" si="54"/>
        <v>6.0999999999999999E-2</v>
      </c>
      <c r="P593" s="9">
        <f t="shared" si="55"/>
        <v>30.5</v>
      </c>
      <c r="Q593" s="11" t="str">
        <f t="shared" si="56"/>
        <v>technology</v>
      </c>
      <c r="R593" s="11" t="str">
        <f t="shared" si="57"/>
        <v>web</v>
      </c>
      <c r="S593" s="12">
        <f t="shared" si="58"/>
        <v>42177.543171296296</v>
      </c>
      <c r="T593" s="12">
        <f t="shared" si="5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7">
        <v>7500</v>
      </c>
      <c r="E594" s="7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4">
        <f t="shared" si="54"/>
        <v>3.3333333333333335</v>
      </c>
      <c r="P594" s="9">
        <f t="shared" si="55"/>
        <v>250</v>
      </c>
      <c r="Q594" s="11" t="str">
        <f t="shared" si="56"/>
        <v>technology</v>
      </c>
      <c r="R594" s="11" t="str">
        <f t="shared" si="57"/>
        <v>web</v>
      </c>
      <c r="S594" s="12">
        <f t="shared" si="58"/>
        <v>41946.232175925928</v>
      </c>
      <c r="T594" s="12">
        <f t="shared" si="5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7">
        <v>500</v>
      </c>
      <c r="E595" s="7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4">
        <f t="shared" si="54"/>
        <v>23</v>
      </c>
      <c r="P595" s="9">
        <f t="shared" si="55"/>
        <v>16.428571428571427</v>
      </c>
      <c r="Q595" s="11" t="str">
        <f t="shared" si="56"/>
        <v>technology</v>
      </c>
      <c r="R595" s="11" t="str">
        <f t="shared" si="57"/>
        <v>web</v>
      </c>
      <c r="S595" s="12">
        <f t="shared" si="58"/>
        <v>42070.677604166667</v>
      </c>
      <c r="T595" s="12">
        <f t="shared" si="5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7">
        <v>25000</v>
      </c>
      <c r="E596" s="7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4">
        <f t="shared" si="54"/>
        <v>0.104</v>
      </c>
      <c r="P596" s="9">
        <f t="shared" si="55"/>
        <v>13</v>
      </c>
      <c r="Q596" s="11" t="str">
        <f t="shared" si="56"/>
        <v>technology</v>
      </c>
      <c r="R596" s="11" t="str">
        <f t="shared" si="57"/>
        <v>web</v>
      </c>
      <c r="S596" s="12">
        <f t="shared" si="58"/>
        <v>42446.780162037037</v>
      </c>
      <c r="T596" s="12">
        <f t="shared" si="5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7">
        <v>100000</v>
      </c>
      <c r="E597" s="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4">
        <f t="shared" si="54"/>
        <v>0.42599999999999999</v>
      </c>
      <c r="P597" s="9">
        <f t="shared" si="55"/>
        <v>53.25</v>
      </c>
      <c r="Q597" s="11" t="str">
        <f t="shared" si="56"/>
        <v>technology</v>
      </c>
      <c r="R597" s="11" t="str">
        <f t="shared" si="57"/>
        <v>web</v>
      </c>
      <c r="S597" s="12">
        <f t="shared" si="58"/>
        <v>42083.069884259254</v>
      </c>
      <c r="T597" s="12">
        <f t="shared" si="5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7">
        <v>20000</v>
      </c>
      <c r="E598" s="7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4">
        <f t="shared" si="54"/>
        <v>0.03</v>
      </c>
      <c r="P598" s="9">
        <f t="shared" si="55"/>
        <v>3</v>
      </c>
      <c r="Q598" s="11" t="str">
        <f t="shared" si="56"/>
        <v>technology</v>
      </c>
      <c r="R598" s="11" t="str">
        <f t="shared" si="57"/>
        <v>web</v>
      </c>
      <c r="S598" s="12">
        <f t="shared" si="58"/>
        <v>42646.896898148145</v>
      </c>
      <c r="T598" s="12">
        <f t="shared" si="5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7">
        <v>7500</v>
      </c>
      <c r="E599" s="7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4">
        <f t="shared" si="54"/>
        <v>0.26666666666666666</v>
      </c>
      <c r="P599" s="9">
        <f t="shared" si="55"/>
        <v>10</v>
      </c>
      <c r="Q599" s="11" t="str">
        <f t="shared" si="56"/>
        <v>technology</v>
      </c>
      <c r="R599" s="11" t="str">
        <f t="shared" si="57"/>
        <v>web</v>
      </c>
      <c r="S599" s="12">
        <f t="shared" si="58"/>
        <v>42545.705266203702</v>
      </c>
      <c r="T599" s="12">
        <f t="shared" si="5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7">
        <v>2500</v>
      </c>
      <c r="E600" s="7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4">
        <f t="shared" si="54"/>
        <v>34</v>
      </c>
      <c r="P600" s="9">
        <f t="shared" si="55"/>
        <v>121.42857142857143</v>
      </c>
      <c r="Q600" s="11" t="str">
        <f t="shared" si="56"/>
        <v>technology</v>
      </c>
      <c r="R600" s="11" t="str">
        <f t="shared" si="57"/>
        <v>web</v>
      </c>
      <c r="S600" s="12">
        <f t="shared" si="58"/>
        <v>41948.00209490741</v>
      </c>
      <c r="T600" s="12">
        <f t="shared" si="5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7">
        <v>50000</v>
      </c>
      <c r="E601" s="7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4">
        <f t="shared" si="54"/>
        <v>6.2E-2</v>
      </c>
      <c r="P601" s="9">
        <f t="shared" si="55"/>
        <v>15.5</v>
      </c>
      <c r="Q601" s="11" t="str">
        <f t="shared" si="56"/>
        <v>technology</v>
      </c>
      <c r="R601" s="11" t="str">
        <f t="shared" si="57"/>
        <v>web</v>
      </c>
      <c r="S601" s="12">
        <f t="shared" si="58"/>
        <v>42047.812523148154</v>
      </c>
      <c r="T601" s="12">
        <f t="shared" si="5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7">
        <v>5000</v>
      </c>
      <c r="E602" s="7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4">
        <f t="shared" si="54"/>
        <v>2</v>
      </c>
      <c r="P602" s="9">
        <f t="shared" si="55"/>
        <v>100</v>
      </c>
      <c r="Q602" s="11" t="str">
        <f t="shared" si="56"/>
        <v>technology</v>
      </c>
      <c r="R602" s="11" t="str">
        <f t="shared" si="57"/>
        <v>web</v>
      </c>
      <c r="S602" s="12">
        <f t="shared" si="58"/>
        <v>42073.798171296294</v>
      </c>
      <c r="T602" s="12">
        <f t="shared" si="5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7">
        <v>10000</v>
      </c>
      <c r="E603" s="7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4">
        <f t="shared" si="54"/>
        <v>1.4000000000000001</v>
      </c>
      <c r="P603" s="9">
        <f t="shared" si="55"/>
        <v>23.333333333333332</v>
      </c>
      <c r="Q603" s="11" t="str">
        <f t="shared" si="56"/>
        <v>technology</v>
      </c>
      <c r="R603" s="11" t="str">
        <f t="shared" si="57"/>
        <v>web</v>
      </c>
      <c r="S603" s="12">
        <f t="shared" si="58"/>
        <v>41969.858090277776</v>
      </c>
      <c r="T603" s="12">
        <f t="shared" si="5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7">
        <v>70000</v>
      </c>
      <c r="E604" s="7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4">
        <f t="shared" si="54"/>
        <v>0</v>
      </c>
      <c r="P604" s="9" t="str">
        <f t="shared" si="55"/>
        <v/>
      </c>
      <c r="Q604" s="11" t="str">
        <f t="shared" si="56"/>
        <v>technology</v>
      </c>
      <c r="R604" s="11" t="str">
        <f t="shared" si="57"/>
        <v>web</v>
      </c>
      <c r="S604" s="12">
        <f t="shared" si="58"/>
        <v>42143.79415509259</v>
      </c>
      <c r="T604" s="12">
        <f t="shared" si="5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7">
        <v>15000</v>
      </c>
      <c r="E605" s="7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4">
        <f t="shared" si="54"/>
        <v>3.9334666666666664</v>
      </c>
      <c r="P605" s="9">
        <f t="shared" si="55"/>
        <v>45.386153846153846</v>
      </c>
      <c r="Q605" s="11" t="str">
        <f t="shared" si="56"/>
        <v>technology</v>
      </c>
      <c r="R605" s="11" t="str">
        <f t="shared" si="57"/>
        <v>web</v>
      </c>
      <c r="S605" s="12">
        <f t="shared" si="58"/>
        <v>41835.639155092591</v>
      </c>
      <c r="T605" s="12">
        <f t="shared" si="5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7">
        <v>1500</v>
      </c>
      <c r="E606" s="7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4">
        <f t="shared" si="54"/>
        <v>0</v>
      </c>
      <c r="P606" s="9" t="str">
        <f t="shared" si="55"/>
        <v/>
      </c>
      <c r="Q606" s="11" t="str">
        <f t="shared" si="56"/>
        <v>technology</v>
      </c>
      <c r="R606" s="11" t="str">
        <f t="shared" si="57"/>
        <v>web</v>
      </c>
      <c r="S606" s="12">
        <f t="shared" si="58"/>
        <v>41849.035370370373</v>
      </c>
      <c r="T606" s="12">
        <f t="shared" si="5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7">
        <v>5000</v>
      </c>
      <c r="E607" s="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4">
        <f t="shared" si="54"/>
        <v>2.62</v>
      </c>
      <c r="P607" s="9">
        <f t="shared" si="55"/>
        <v>16.375</v>
      </c>
      <c r="Q607" s="11" t="str">
        <f t="shared" si="56"/>
        <v>technology</v>
      </c>
      <c r="R607" s="11" t="str">
        <f t="shared" si="57"/>
        <v>web</v>
      </c>
      <c r="S607" s="12">
        <f t="shared" si="58"/>
        <v>42194.357731481476</v>
      </c>
      <c r="T607" s="12">
        <f t="shared" si="5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7">
        <v>5000</v>
      </c>
      <c r="E608" s="7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4">
        <f t="shared" si="54"/>
        <v>0.2</v>
      </c>
      <c r="P608" s="9">
        <f t="shared" si="55"/>
        <v>10</v>
      </c>
      <c r="Q608" s="11" t="str">
        <f t="shared" si="56"/>
        <v>technology</v>
      </c>
      <c r="R608" s="11" t="str">
        <f t="shared" si="57"/>
        <v>web</v>
      </c>
      <c r="S608" s="12">
        <f t="shared" si="58"/>
        <v>42102.650567129633</v>
      </c>
      <c r="T608" s="12">
        <f t="shared" si="5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7">
        <v>250</v>
      </c>
      <c r="E609" s="7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4">
        <f t="shared" si="54"/>
        <v>0</v>
      </c>
      <c r="P609" s="9" t="str">
        <f t="shared" si="55"/>
        <v/>
      </c>
      <c r="Q609" s="11" t="str">
        <f t="shared" si="56"/>
        <v>technology</v>
      </c>
      <c r="R609" s="11" t="str">
        <f t="shared" si="57"/>
        <v>web</v>
      </c>
      <c r="S609" s="12">
        <f t="shared" si="58"/>
        <v>42300.825648148151</v>
      </c>
      <c r="T609" s="12">
        <f t="shared" si="5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7">
        <v>150000</v>
      </c>
      <c r="E610" s="7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4">
        <f t="shared" si="54"/>
        <v>0.97400000000000009</v>
      </c>
      <c r="P610" s="9">
        <f t="shared" si="55"/>
        <v>292.2</v>
      </c>
      <c r="Q610" s="11" t="str">
        <f t="shared" si="56"/>
        <v>technology</v>
      </c>
      <c r="R610" s="11" t="str">
        <f t="shared" si="57"/>
        <v>web</v>
      </c>
      <c r="S610" s="12">
        <f t="shared" si="58"/>
        <v>42140.921064814815</v>
      </c>
      <c r="T610" s="12">
        <f t="shared" si="5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7">
        <v>780</v>
      </c>
      <c r="E611" s="7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4">
        <f t="shared" si="54"/>
        <v>0.64102564102564097</v>
      </c>
      <c r="P611" s="9">
        <f t="shared" si="55"/>
        <v>5</v>
      </c>
      <c r="Q611" s="11" t="str">
        <f t="shared" si="56"/>
        <v>technology</v>
      </c>
      <c r="R611" s="11" t="str">
        <f t="shared" si="57"/>
        <v>web</v>
      </c>
      <c r="S611" s="12">
        <f t="shared" si="58"/>
        <v>42307.034074074079</v>
      </c>
      <c r="T611" s="12">
        <f t="shared" si="5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7">
        <v>13803</v>
      </c>
      <c r="E612" s="7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4">
        <f t="shared" si="54"/>
        <v>0</v>
      </c>
      <c r="P612" s="9" t="str">
        <f t="shared" si="55"/>
        <v/>
      </c>
      <c r="Q612" s="11" t="str">
        <f t="shared" si="56"/>
        <v>technology</v>
      </c>
      <c r="R612" s="11" t="str">
        <f t="shared" si="57"/>
        <v>web</v>
      </c>
      <c r="S612" s="12">
        <f t="shared" si="58"/>
        <v>42086.83085648148</v>
      </c>
      <c r="T612" s="12">
        <f t="shared" si="5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7">
        <v>80000</v>
      </c>
      <c r="E613" s="7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4">
        <f t="shared" si="54"/>
        <v>0</v>
      </c>
      <c r="P613" s="9" t="str">
        <f t="shared" si="55"/>
        <v/>
      </c>
      <c r="Q613" s="11" t="str">
        <f t="shared" si="56"/>
        <v>technology</v>
      </c>
      <c r="R613" s="11" t="str">
        <f t="shared" si="57"/>
        <v>web</v>
      </c>
      <c r="S613" s="12">
        <f t="shared" si="58"/>
        <v>42328.560613425929</v>
      </c>
      <c r="T613" s="12">
        <f t="shared" si="5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7">
        <v>10000</v>
      </c>
      <c r="E614" s="7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4">
        <f t="shared" si="54"/>
        <v>0</v>
      </c>
      <c r="P614" s="9" t="str">
        <f t="shared" si="55"/>
        <v/>
      </c>
      <c r="Q614" s="11" t="str">
        <f t="shared" si="56"/>
        <v>technology</v>
      </c>
      <c r="R614" s="11" t="str">
        <f t="shared" si="57"/>
        <v>web</v>
      </c>
      <c r="S614" s="12">
        <f t="shared" si="58"/>
        <v>42585.031782407401</v>
      </c>
      <c r="T614" s="12">
        <f t="shared" si="5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7">
        <v>60000</v>
      </c>
      <c r="E615" s="7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4">
        <f t="shared" si="54"/>
        <v>21.363333333333333</v>
      </c>
      <c r="P615" s="9">
        <f t="shared" si="55"/>
        <v>105.93388429752066</v>
      </c>
      <c r="Q615" s="11" t="str">
        <f t="shared" si="56"/>
        <v>technology</v>
      </c>
      <c r="R615" s="11" t="str">
        <f t="shared" si="57"/>
        <v>web</v>
      </c>
      <c r="S615" s="12">
        <f t="shared" si="58"/>
        <v>42247.496759259258</v>
      </c>
      <c r="T615" s="12">
        <f t="shared" si="5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7">
        <v>10000</v>
      </c>
      <c r="E616" s="7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4">
        <f t="shared" si="54"/>
        <v>0</v>
      </c>
      <c r="P616" s="9" t="str">
        <f t="shared" si="55"/>
        <v/>
      </c>
      <c r="Q616" s="11" t="str">
        <f t="shared" si="56"/>
        <v>technology</v>
      </c>
      <c r="R616" s="11" t="str">
        <f t="shared" si="57"/>
        <v>web</v>
      </c>
      <c r="S616" s="12">
        <f t="shared" si="58"/>
        <v>42515.061805555553</v>
      </c>
      <c r="T616" s="12">
        <f t="shared" si="5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7">
        <v>515</v>
      </c>
      <c r="E617" s="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4">
        <f t="shared" si="54"/>
        <v>0</v>
      </c>
      <c r="P617" s="9" t="str">
        <f t="shared" si="55"/>
        <v/>
      </c>
      <c r="Q617" s="11" t="str">
        <f t="shared" si="56"/>
        <v>technology</v>
      </c>
      <c r="R617" s="11" t="str">
        <f t="shared" si="57"/>
        <v>web</v>
      </c>
      <c r="S617" s="12">
        <f t="shared" si="58"/>
        <v>42242.122210648144</v>
      </c>
      <c r="T617" s="12">
        <f t="shared" si="5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7">
        <v>5000</v>
      </c>
      <c r="E618" s="7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4">
        <f t="shared" si="54"/>
        <v>0</v>
      </c>
      <c r="P618" s="9" t="str">
        <f t="shared" si="55"/>
        <v/>
      </c>
      <c r="Q618" s="11" t="str">
        <f t="shared" si="56"/>
        <v>technology</v>
      </c>
      <c r="R618" s="11" t="str">
        <f t="shared" si="57"/>
        <v>web</v>
      </c>
      <c r="S618" s="12">
        <f t="shared" si="58"/>
        <v>42761.376238425932</v>
      </c>
      <c r="T618" s="12">
        <f t="shared" si="5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7">
        <v>2000</v>
      </c>
      <c r="E619" s="7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4">
        <f t="shared" si="54"/>
        <v>3</v>
      </c>
      <c r="P619" s="9">
        <f t="shared" si="55"/>
        <v>20</v>
      </c>
      <c r="Q619" s="11" t="str">
        <f t="shared" si="56"/>
        <v>technology</v>
      </c>
      <c r="R619" s="11" t="str">
        <f t="shared" si="57"/>
        <v>web</v>
      </c>
      <c r="S619" s="12">
        <f t="shared" si="58"/>
        <v>42087.343090277776</v>
      </c>
      <c r="T619" s="12">
        <f t="shared" si="5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7">
        <v>400</v>
      </c>
      <c r="E620" s="7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4">
        <f t="shared" si="54"/>
        <v>0</v>
      </c>
      <c r="P620" s="9" t="str">
        <f t="shared" si="55"/>
        <v/>
      </c>
      <c r="Q620" s="11" t="str">
        <f t="shared" si="56"/>
        <v>technology</v>
      </c>
      <c r="R620" s="11" t="str">
        <f t="shared" si="57"/>
        <v>web</v>
      </c>
      <c r="S620" s="12">
        <f t="shared" si="58"/>
        <v>42317.810219907406</v>
      </c>
      <c r="T620" s="12">
        <f t="shared" si="5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7">
        <v>2500000</v>
      </c>
      <c r="E621" s="7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4">
        <f t="shared" si="54"/>
        <v>3.9999999999999996E-5</v>
      </c>
      <c r="P621" s="9">
        <f t="shared" si="55"/>
        <v>1</v>
      </c>
      <c r="Q621" s="11" t="str">
        <f t="shared" si="56"/>
        <v>technology</v>
      </c>
      <c r="R621" s="11" t="str">
        <f t="shared" si="57"/>
        <v>web</v>
      </c>
      <c r="S621" s="12">
        <f t="shared" si="58"/>
        <v>41908.650347222225</v>
      </c>
      <c r="T621" s="12">
        <f t="shared" si="5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7">
        <v>30000</v>
      </c>
      <c r="E622" s="7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4">
        <f t="shared" si="54"/>
        <v>1</v>
      </c>
      <c r="P622" s="9">
        <f t="shared" si="55"/>
        <v>300</v>
      </c>
      <c r="Q622" s="11" t="str">
        <f t="shared" si="56"/>
        <v>technology</v>
      </c>
      <c r="R622" s="11" t="str">
        <f t="shared" si="57"/>
        <v>web</v>
      </c>
      <c r="S622" s="12">
        <f t="shared" si="58"/>
        <v>41831.716874999998</v>
      </c>
      <c r="T622" s="12">
        <f t="shared" si="5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7">
        <v>25000</v>
      </c>
      <c r="E623" s="7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4">
        <f t="shared" si="54"/>
        <v>1.044</v>
      </c>
      <c r="P623" s="9">
        <f t="shared" si="55"/>
        <v>87</v>
      </c>
      <c r="Q623" s="11" t="str">
        <f t="shared" si="56"/>
        <v>technology</v>
      </c>
      <c r="R623" s="11" t="str">
        <f t="shared" si="57"/>
        <v>web</v>
      </c>
      <c r="S623" s="12">
        <f t="shared" si="58"/>
        <v>42528.987696759257</v>
      </c>
      <c r="T623" s="12">
        <f t="shared" si="5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7">
        <v>6000</v>
      </c>
      <c r="E624" s="7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4">
        <f t="shared" si="54"/>
        <v>5.6833333333333336</v>
      </c>
      <c r="P624" s="9">
        <f t="shared" si="55"/>
        <v>37.888888888888886</v>
      </c>
      <c r="Q624" s="11" t="str">
        <f t="shared" si="56"/>
        <v>technology</v>
      </c>
      <c r="R624" s="11" t="str">
        <f t="shared" si="57"/>
        <v>web</v>
      </c>
      <c r="S624" s="12">
        <f t="shared" si="58"/>
        <v>42532.774745370371</v>
      </c>
      <c r="T624" s="12">
        <f t="shared" si="5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7">
        <v>75000</v>
      </c>
      <c r="E625" s="7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4">
        <f t="shared" si="54"/>
        <v>0</v>
      </c>
      <c r="P625" s="9" t="str">
        <f t="shared" si="55"/>
        <v/>
      </c>
      <c r="Q625" s="11" t="str">
        <f t="shared" si="56"/>
        <v>technology</v>
      </c>
      <c r="R625" s="11" t="str">
        <f t="shared" si="57"/>
        <v>web</v>
      </c>
      <c r="S625" s="12">
        <f t="shared" si="58"/>
        <v>42122.009224537032</v>
      </c>
      <c r="T625" s="12">
        <f t="shared" si="5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7">
        <v>5000</v>
      </c>
      <c r="E626" s="7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4">
        <f t="shared" si="54"/>
        <v>0</v>
      </c>
      <c r="P626" s="9" t="str">
        <f t="shared" si="55"/>
        <v/>
      </c>
      <c r="Q626" s="11" t="str">
        <f t="shared" si="56"/>
        <v>technology</v>
      </c>
      <c r="R626" s="11" t="str">
        <f t="shared" si="57"/>
        <v>web</v>
      </c>
      <c r="S626" s="12">
        <f t="shared" si="58"/>
        <v>42108.988900462966</v>
      </c>
      <c r="T626" s="12">
        <f t="shared" si="5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7">
        <v>25000</v>
      </c>
      <c r="E627" s="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4">
        <f t="shared" si="54"/>
        <v>0</v>
      </c>
      <c r="P627" s="9" t="str">
        <f t="shared" si="55"/>
        <v/>
      </c>
      <c r="Q627" s="11" t="str">
        <f t="shared" si="56"/>
        <v>technology</v>
      </c>
      <c r="R627" s="11" t="str">
        <f t="shared" si="57"/>
        <v>web</v>
      </c>
      <c r="S627" s="12">
        <f t="shared" si="58"/>
        <v>42790.895567129628</v>
      </c>
      <c r="T627" s="12">
        <f t="shared" si="5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7">
        <v>25000</v>
      </c>
      <c r="E628" s="7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4">
        <f t="shared" si="54"/>
        <v>17.380000000000003</v>
      </c>
      <c r="P628" s="9">
        <f t="shared" si="55"/>
        <v>111.41025641025641</v>
      </c>
      <c r="Q628" s="11" t="str">
        <f t="shared" si="56"/>
        <v>technology</v>
      </c>
      <c r="R628" s="11" t="str">
        <f t="shared" si="57"/>
        <v>web</v>
      </c>
      <c r="S628" s="12">
        <f t="shared" si="58"/>
        <v>42198.559479166666</v>
      </c>
      <c r="T628" s="12">
        <f t="shared" si="5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7">
        <v>450000</v>
      </c>
      <c r="E629" s="7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4">
        <f t="shared" si="54"/>
        <v>0.02</v>
      </c>
      <c r="P629" s="9">
        <f t="shared" si="55"/>
        <v>90</v>
      </c>
      <c r="Q629" s="11" t="str">
        <f t="shared" si="56"/>
        <v>technology</v>
      </c>
      <c r="R629" s="11" t="str">
        <f t="shared" si="57"/>
        <v>web</v>
      </c>
      <c r="S629" s="12">
        <f t="shared" si="58"/>
        <v>42384.306840277779</v>
      </c>
      <c r="T629" s="12">
        <f t="shared" si="5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7">
        <v>5000</v>
      </c>
      <c r="E630" s="7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4">
        <f t="shared" si="54"/>
        <v>0</v>
      </c>
      <c r="P630" s="9" t="str">
        <f t="shared" si="55"/>
        <v/>
      </c>
      <c r="Q630" s="11" t="str">
        <f t="shared" si="56"/>
        <v>technology</v>
      </c>
      <c r="R630" s="11" t="str">
        <f t="shared" si="57"/>
        <v>web</v>
      </c>
      <c r="S630" s="12">
        <f t="shared" si="58"/>
        <v>41803.692789351851</v>
      </c>
      <c r="T630" s="12">
        <f t="shared" si="5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7">
        <v>200000</v>
      </c>
      <c r="E631" s="7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4">
        <f t="shared" si="54"/>
        <v>0.17500000000000002</v>
      </c>
      <c r="P631" s="9">
        <f t="shared" si="55"/>
        <v>116.66666666666667</v>
      </c>
      <c r="Q631" s="11" t="str">
        <f t="shared" si="56"/>
        <v>technology</v>
      </c>
      <c r="R631" s="11" t="str">
        <f t="shared" si="57"/>
        <v>web</v>
      </c>
      <c r="S631" s="12">
        <f t="shared" si="58"/>
        <v>42474.637824074074</v>
      </c>
      <c r="T631" s="12">
        <f t="shared" si="5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7">
        <v>11999</v>
      </c>
      <c r="E632" s="7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4">
        <f t="shared" si="54"/>
        <v>8.3340278356529712E-2</v>
      </c>
      <c r="P632" s="9">
        <f t="shared" si="55"/>
        <v>10</v>
      </c>
      <c r="Q632" s="11" t="str">
        <f t="shared" si="56"/>
        <v>technology</v>
      </c>
      <c r="R632" s="11" t="str">
        <f t="shared" si="57"/>
        <v>web</v>
      </c>
      <c r="S632" s="12">
        <f t="shared" si="58"/>
        <v>42223.619456018518</v>
      </c>
      <c r="T632" s="12">
        <f t="shared" si="5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7">
        <v>50000</v>
      </c>
      <c r="E633" s="7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4">
        <f t="shared" si="54"/>
        <v>1.38</v>
      </c>
      <c r="P633" s="9">
        <f t="shared" si="55"/>
        <v>76.666666666666671</v>
      </c>
      <c r="Q633" s="11" t="str">
        <f t="shared" si="56"/>
        <v>technology</v>
      </c>
      <c r="R633" s="11" t="str">
        <f t="shared" si="57"/>
        <v>web</v>
      </c>
      <c r="S633" s="12">
        <f t="shared" si="58"/>
        <v>42489.772326388891</v>
      </c>
      <c r="T633" s="12">
        <f t="shared" si="5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7">
        <v>20000</v>
      </c>
      <c r="E634" s="7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4">
        <f t="shared" si="54"/>
        <v>0</v>
      </c>
      <c r="P634" s="9" t="str">
        <f t="shared" si="55"/>
        <v/>
      </c>
      <c r="Q634" s="11" t="str">
        <f t="shared" si="56"/>
        <v>technology</v>
      </c>
      <c r="R634" s="11" t="str">
        <f t="shared" si="57"/>
        <v>web</v>
      </c>
      <c r="S634" s="12">
        <f t="shared" si="58"/>
        <v>42303.659317129626</v>
      </c>
      <c r="T634" s="12">
        <f t="shared" si="5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7">
        <v>10000</v>
      </c>
      <c r="E635" s="7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4">
        <f t="shared" si="54"/>
        <v>12.45</v>
      </c>
      <c r="P635" s="9">
        <f t="shared" si="55"/>
        <v>49.8</v>
      </c>
      <c r="Q635" s="11" t="str">
        <f t="shared" si="56"/>
        <v>technology</v>
      </c>
      <c r="R635" s="11" t="str">
        <f t="shared" si="57"/>
        <v>web</v>
      </c>
      <c r="S635" s="12">
        <f t="shared" si="58"/>
        <v>42507.29932870371</v>
      </c>
      <c r="T635" s="12">
        <f t="shared" si="5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7">
        <v>5000</v>
      </c>
      <c r="E636" s="7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4">
        <f t="shared" si="54"/>
        <v>0.02</v>
      </c>
      <c r="P636" s="9">
        <f t="shared" si="55"/>
        <v>1</v>
      </c>
      <c r="Q636" s="11" t="str">
        <f t="shared" si="56"/>
        <v>technology</v>
      </c>
      <c r="R636" s="11" t="str">
        <f t="shared" si="57"/>
        <v>web</v>
      </c>
      <c r="S636" s="12">
        <f t="shared" si="58"/>
        <v>42031.928576388891</v>
      </c>
      <c r="T636" s="12">
        <f t="shared" si="5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7">
        <v>25000</v>
      </c>
      <c r="E637" s="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4">
        <f t="shared" si="54"/>
        <v>8.0000000000000002E-3</v>
      </c>
      <c r="P637" s="9">
        <f t="shared" si="55"/>
        <v>2</v>
      </c>
      <c r="Q637" s="11" t="str">
        <f t="shared" si="56"/>
        <v>technology</v>
      </c>
      <c r="R637" s="11" t="str">
        <f t="shared" si="57"/>
        <v>web</v>
      </c>
      <c r="S637" s="12">
        <f t="shared" si="58"/>
        <v>42076.092152777783</v>
      </c>
      <c r="T637" s="12">
        <f t="shared" si="5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7">
        <v>2000</v>
      </c>
      <c r="E638" s="7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4">
        <f t="shared" si="54"/>
        <v>0.2</v>
      </c>
      <c r="P638" s="9">
        <f t="shared" si="55"/>
        <v>4</v>
      </c>
      <c r="Q638" s="11" t="str">
        <f t="shared" si="56"/>
        <v>technology</v>
      </c>
      <c r="R638" s="11" t="str">
        <f t="shared" si="57"/>
        <v>web</v>
      </c>
      <c r="S638" s="12">
        <f t="shared" si="58"/>
        <v>42131.455439814818</v>
      </c>
      <c r="T638" s="12">
        <f t="shared" si="5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7">
        <v>100000</v>
      </c>
      <c r="E639" s="7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4">
        <f t="shared" si="54"/>
        <v>0</v>
      </c>
      <c r="P639" s="9" t="str">
        <f t="shared" si="55"/>
        <v/>
      </c>
      <c r="Q639" s="11" t="str">
        <f t="shared" si="56"/>
        <v>technology</v>
      </c>
      <c r="R639" s="11" t="str">
        <f t="shared" si="57"/>
        <v>web</v>
      </c>
      <c r="S639" s="12">
        <f t="shared" si="58"/>
        <v>42762.962013888886</v>
      </c>
      <c r="T639" s="12">
        <f t="shared" si="5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7">
        <v>200000</v>
      </c>
      <c r="E640" s="7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4">
        <f t="shared" si="54"/>
        <v>9.0000000000000011E-3</v>
      </c>
      <c r="P640" s="9">
        <f t="shared" si="55"/>
        <v>3</v>
      </c>
      <c r="Q640" s="11" t="str">
        <f t="shared" si="56"/>
        <v>technology</v>
      </c>
      <c r="R640" s="11" t="str">
        <f t="shared" si="57"/>
        <v>web</v>
      </c>
      <c r="S640" s="12">
        <f t="shared" si="58"/>
        <v>42759.593310185184</v>
      </c>
      <c r="T640" s="12">
        <f t="shared" si="5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7">
        <v>1000000</v>
      </c>
      <c r="E641" s="7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4">
        <f t="shared" si="54"/>
        <v>9.9999999999999991E-5</v>
      </c>
      <c r="P641" s="9">
        <f t="shared" si="55"/>
        <v>1</v>
      </c>
      <c r="Q641" s="11" t="str">
        <f t="shared" si="56"/>
        <v>technology</v>
      </c>
      <c r="R641" s="11" t="str">
        <f t="shared" si="57"/>
        <v>web</v>
      </c>
      <c r="S641" s="12">
        <f t="shared" si="58"/>
        <v>41865.583275462966</v>
      </c>
      <c r="T641" s="12">
        <f t="shared" si="5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7">
        <v>70</v>
      </c>
      <c r="E642" s="7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4">
        <f t="shared" si="54"/>
        <v>144.28571428571428</v>
      </c>
      <c r="P642" s="9">
        <f t="shared" si="55"/>
        <v>50.5</v>
      </c>
      <c r="Q642" s="11" t="str">
        <f t="shared" si="56"/>
        <v>technology</v>
      </c>
      <c r="R642" s="11" t="str">
        <f t="shared" si="57"/>
        <v>wearables</v>
      </c>
      <c r="S642" s="12">
        <f t="shared" si="58"/>
        <v>42683.420312500006</v>
      </c>
      <c r="T642" s="12">
        <f t="shared" si="5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7">
        <v>40000</v>
      </c>
      <c r="E643" s="7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4">
        <f t="shared" ref="O643:O706" si="60">($E643/D643)*100</f>
        <v>119.16249999999999</v>
      </c>
      <c r="P643" s="9">
        <f t="shared" ref="P643:P706" si="61">IF(E643,E643/ L643,"")</f>
        <v>151.31746031746033</v>
      </c>
      <c r="Q643" s="11" t="str">
        <f t="shared" ref="Q643:Q706" si="62">LEFT(N643, SEARCH("/",N643,1)-1)</f>
        <v>technology</v>
      </c>
      <c r="R643" s="11" t="str">
        <f t="shared" ref="R643:R706" si="63">RIGHT(N643,LEN(N643)-SEARCH("/",N643))</f>
        <v>wearables</v>
      </c>
      <c r="S643" s="12">
        <f t="shared" si="58"/>
        <v>42199.57</v>
      </c>
      <c r="T643" s="12">
        <f t="shared" si="59"/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7">
        <v>20000</v>
      </c>
      <c r="E644" s="7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4">
        <f t="shared" si="60"/>
        <v>1460.4850000000001</v>
      </c>
      <c r="P644" s="9">
        <f t="shared" si="61"/>
        <v>134.3592456301748</v>
      </c>
      <c r="Q644" s="11" t="str">
        <f t="shared" si="62"/>
        <v>technology</v>
      </c>
      <c r="R644" s="11" t="str">
        <f t="shared" si="63"/>
        <v>wearables</v>
      </c>
      <c r="S644" s="12">
        <f t="shared" ref="S644:S707" si="64">(((J644/60)/60)/24)+DATE(1970,1,1)</f>
        <v>42199.651319444441</v>
      </c>
      <c r="T644" s="12">
        <f t="shared" ref="T644:T707" si="65">(((I644/60)/60)/24)+DATE(1970,1,1)</f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7">
        <v>25000</v>
      </c>
      <c r="E645" s="7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4">
        <f t="shared" si="60"/>
        <v>105.80799999999999</v>
      </c>
      <c r="P645" s="9">
        <f t="shared" si="61"/>
        <v>174.02631578947367</v>
      </c>
      <c r="Q645" s="11" t="str">
        <f t="shared" si="62"/>
        <v>technology</v>
      </c>
      <c r="R645" s="11" t="str">
        <f t="shared" si="63"/>
        <v>wearables</v>
      </c>
      <c r="S645" s="12">
        <f t="shared" si="64"/>
        <v>42100.642071759255</v>
      </c>
      <c r="T645" s="12">
        <f t="shared" si="65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7">
        <v>25000</v>
      </c>
      <c r="E646" s="7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4">
        <f t="shared" si="60"/>
        <v>300.11791999999997</v>
      </c>
      <c r="P646" s="9">
        <f t="shared" si="61"/>
        <v>73.486268364348675</v>
      </c>
      <c r="Q646" s="11" t="str">
        <f t="shared" si="62"/>
        <v>technology</v>
      </c>
      <c r="R646" s="11" t="str">
        <f t="shared" si="63"/>
        <v>wearables</v>
      </c>
      <c r="S646" s="12">
        <f t="shared" si="64"/>
        <v>41898.665960648148</v>
      </c>
      <c r="T646" s="12">
        <f t="shared" si="65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7">
        <v>2000</v>
      </c>
      <c r="E647" s="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4">
        <f t="shared" si="60"/>
        <v>278.7</v>
      </c>
      <c r="P647" s="9">
        <f t="shared" si="61"/>
        <v>23.518987341772153</v>
      </c>
      <c r="Q647" s="11" t="str">
        <f t="shared" si="62"/>
        <v>technology</v>
      </c>
      <c r="R647" s="11" t="str">
        <f t="shared" si="63"/>
        <v>wearables</v>
      </c>
      <c r="S647" s="12">
        <f t="shared" si="64"/>
        <v>42564.026319444441</v>
      </c>
      <c r="T647" s="12">
        <f t="shared" si="65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7">
        <v>800</v>
      </c>
      <c r="E648" s="7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4">
        <f t="shared" si="60"/>
        <v>131.87625</v>
      </c>
      <c r="P648" s="9">
        <f t="shared" si="61"/>
        <v>39.074444444444445</v>
      </c>
      <c r="Q648" s="11" t="str">
        <f t="shared" si="62"/>
        <v>technology</v>
      </c>
      <c r="R648" s="11" t="str">
        <f t="shared" si="63"/>
        <v>wearables</v>
      </c>
      <c r="S648" s="12">
        <f t="shared" si="64"/>
        <v>41832.852627314816</v>
      </c>
      <c r="T648" s="12">
        <f t="shared" si="65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7">
        <v>2000</v>
      </c>
      <c r="E649" s="7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4">
        <f t="shared" si="60"/>
        <v>107.05</v>
      </c>
      <c r="P649" s="9">
        <f t="shared" si="61"/>
        <v>125.94117647058823</v>
      </c>
      <c r="Q649" s="11" t="str">
        <f t="shared" si="62"/>
        <v>technology</v>
      </c>
      <c r="R649" s="11" t="str">
        <f t="shared" si="63"/>
        <v>wearables</v>
      </c>
      <c r="S649" s="12">
        <f t="shared" si="64"/>
        <v>42416.767928240741</v>
      </c>
      <c r="T649" s="12">
        <f t="shared" si="65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7">
        <v>35000</v>
      </c>
      <c r="E650" s="7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4">
        <f t="shared" si="60"/>
        <v>126.82285714285715</v>
      </c>
      <c r="P650" s="9">
        <f t="shared" si="61"/>
        <v>1644</v>
      </c>
      <c r="Q650" s="11" t="str">
        <f t="shared" si="62"/>
        <v>technology</v>
      </c>
      <c r="R650" s="11" t="str">
        <f t="shared" si="63"/>
        <v>wearables</v>
      </c>
      <c r="S650" s="12">
        <f t="shared" si="64"/>
        <v>41891.693379629629</v>
      </c>
      <c r="T650" s="12">
        <f t="shared" si="65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7">
        <v>2500</v>
      </c>
      <c r="E651" s="7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4">
        <f t="shared" si="60"/>
        <v>139.96</v>
      </c>
      <c r="P651" s="9">
        <f t="shared" si="61"/>
        <v>42.670731707317074</v>
      </c>
      <c r="Q651" s="11" t="str">
        <f t="shared" si="62"/>
        <v>technology</v>
      </c>
      <c r="R651" s="11" t="str">
        <f t="shared" si="63"/>
        <v>wearables</v>
      </c>
      <c r="S651" s="12">
        <f t="shared" si="64"/>
        <v>41877.912187499998</v>
      </c>
      <c r="T651" s="12">
        <f t="shared" si="65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7">
        <v>1500</v>
      </c>
      <c r="E652" s="7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4">
        <f t="shared" si="60"/>
        <v>112.4</v>
      </c>
      <c r="P652" s="9">
        <f t="shared" si="61"/>
        <v>35.125</v>
      </c>
      <c r="Q652" s="11" t="str">
        <f t="shared" si="62"/>
        <v>technology</v>
      </c>
      <c r="R652" s="11" t="str">
        <f t="shared" si="63"/>
        <v>wearables</v>
      </c>
      <c r="S652" s="12">
        <f t="shared" si="64"/>
        <v>41932.036851851852</v>
      </c>
      <c r="T652" s="12">
        <f t="shared" si="65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7">
        <v>25000</v>
      </c>
      <c r="E653" s="7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4">
        <f t="shared" si="60"/>
        <v>100.52799999999999</v>
      </c>
      <c r="P653" s="9">
        <f t="shared" si="61"/>
        <v>239.35238095238094</v>
      </c>
      <c r="Q653" s="11" t="str">
        <f t="shared" si="62"/>
        <v>technology</v>
      </c>
      <c r="R653" s="11" t="str">
        <f t="shared" si="63"/>
        <v>wearables</v>
      </c>
      <c r="S653" s="12">
        <f t="shared" si="64"/>
        <v>41956.017488425925</v>
      </c>
      <c r="T653" s="12">
        <f t="shared" si="65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7">
        <v>3000</v>
      </c>
      <c r="E654" s="7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4">
        <f t="shared" si="60"/>
        <v>100.46666666666665</v>
      </c>
      <c r="P654" s="9">
        <f t="shared" si="61"/>
        <v>107.64285714285714</v>
      </c>
      <c r="Q654" s="11" t="str">
        <f t="shared" si="62"/>
        <v>technology</v>
      </c>
      <c r="R654" s="11" t="str">
        <f t="shared" si="63"/>
        <v>wearables</v>
      </c>
      <c r="S654" s="12">
        <f t="shared" si="64"/>
        <v>42675.690393518518</v>
      </c>
      <c r="T654" s="12">
        <f t="shared" si="65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7">
        <v>75000</v>
      </c>
      <c r="E655" s="7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4">
        <f t="shared" si="60"/>
        <v>141.446</v>
      </c>
      <c r="P655" s="9">
        <f t="shared" si="61"/>
        <v>95.830623306233065</v>
      </c>
      <c r="Q655" s="11" t="str">
        <f t="shared" si="62"/>
        <v>technology</v>
      </c>
      <c r="R655" s="11" t="str">
        <f t="shared" si="63"/>
        <v>wearables</v>
      </c>
      <c r="S655" s="12">
        <f t="shared" si="64"/>
        <v>42199.618518518517</v>
      </c>
      <c r="T655" s="12">
        <f t="shared" si="65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7">
        <v>12000</v>
      </c>
      <c r="E656" s="7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4">
        <f t="shared" si="60"/>
        <v>267.29166666666669</v>
      </c>
      <c r="P656" s="9">
        <f t="shared" si="61"/>
        <v>31.663376110562684</v>
      </c>
      <c r="Q656" s="11" t="str">
        <f t="shared" si="62"/>
        <v>technology</v>
      </c>
      <c r="R656" s="11" t="str">
        <f t="shared" si="63"/>
        <v>wearables</v>
      </c>
      <c r="S656" s="12">
        <f t="shared" si="64"/>
        <v>42163.957326388889</v>
      </c>
      <c r="T656" s="12">
        <f t="shared" si="65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7">
        <v>8000</v>
      </c>
      <c r="E657" s="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4">
        <f t="shared" si="60"/>
        <v>146.88749999999999</v>
      </c>
      <c r="P657" s="9">
        <f t="shared" si="61"/>
        <v>42.886861313868614</v>
      </c>
      <c r="Q657" s="11" t="str">
        <f t="shared" si="62"/>
        <v>technology</v>
      </c>
      <c r="R657" s="11" t="str">
        <f t="shared" si="63"/>
        <v>wearables</v>
      </c>
      <c r="S657" s="12">
        <f t="shared" si="64"/>
        <v>42045.957314814819</v>
      </c>
      <c r="T657" s="12">
        <f t="shared" si="65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7">
        <v>5000</v>
      </c>
      <c r="E658" s="7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4">
        <f t="shared" si="60"/>
        <v>213.56</v>
      </c>
      <c r="P658" s="9">
        <f t="shared" si="61"/>
        <v>122.73563218390805</v>
      </c>
      <c r="Q658" s="11" t="str">
        <f t="shared" si="62"/>
        <v>technology</v>
      </c>
      <c r="R658" s="11" t="str">
        <f t="shared" si="63"/>
        <v>wearables</v>
      </c>
      <c r="S658" s="12">
        <f t="shared" si="64"/>
        <v>42417.804618055554</v>
      </c>
      <c r="T658" s="12">
        <f t="shared" si="65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7">
        <v>15000</v>
      </c>
      <c r="E659" s="7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4">
        <f t="shared" si="60"/>
        <v>125.69999999999999</v>
      </c>
      <c r="P659" s="9">
        <f t="shared" si="61"/>
        <v>190.45454545454547</v>
      </c>
      <c r="Q659" s="11" t="str">
        <f t="shared" si="62"/>
        <v>technology</v>
      </c>
      <c r="R659" s="11" t="str">
        <f t="shared" si="63"/>
        <v>wearables</v>
      </c>
      <c r="S659" s="12">
        <f t="shared" si="64"/>
        <v>42331.84574074074</v>
      </c>
      <c r="T659" s="12">
        <f t="shared" si="65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7">
        <v>28888</v>
      </c>
      <c r="E660" s="7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4">
        <f t="shared" si="60"/>
        <v>104.46206037108834</v>
      </c>
      <c r="P660" s="9">
        <f t="shared" si="61"/>
        <v>109.33695652173913</v>
      </c>
      <c r="Q660" s="11" t="str">
        <f t="shared" si="62"/>
        <v>technology</v>
      </c>
      <c r="R660" s="11" t="str">
        <f t="shared" si="63"/>
        <v>wearables</v>
      </c>
      <c r="S660" s="12">
        <f t="shared" si="64"/>
        <v>42179.160752314812</v>
      </c>
      <c r="T660" s="12">
        <f t="shared" si="65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7">
        <v>3000</v>
      </c>
      <c r="E661" s="7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4">
        <f t="shared" si="60"/>
        <v>100.56666666666668</v>
      </c>
      <c r="P661" s="9">
        <f t="shared" si="61"/>
        <v>143.66666666666666</v>
      </c>
      <c r="Q661" s="11" t="str">
        <f t="shared" si="62"/>
        <v>technology</v>
      </c>
      <c r="R661" s="11" t="str">
        <f t="shared" si="63"/>
        <v>wearables</v>
      </c>
      <c r="S661" s="12">
        <f t="shared" si="64"/>
        <v>42209.593692129631</v>
      </c>
      <c r="T661" s="12">
        <f t="shared" si="65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7">
        <v>50000</v>
      </c>
      <c r="E662" s="7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4">
        <f t="shared" si="60"/>
        <v>3.0579999999999998</v>
      </c>
      <c r="P662" s="9">
        <f t="shared" si="61"/>
        <v>84.944444444444443</v>
      </c>
      <c r="Q662" s="11" t="str">
        <f t="shared" si="62"/>
        <v>technology</v>
      </c>
      <c r="R662" s="11" t="str">
        <f t="shared" si="63"/>
        <v>wearables</v>
      </c>
      <c r="S662" s="12">
        <f t="shared" si="64"/>
        <v>41922.741655092592</v>
      </c>
      <c r="T662" s="12">
        <f t="shared" si="65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7">
        <v>10000</v>
      </c>
      <c r="E663" s="7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4">
        <f t="shared" si="60"/>
        <v>0.95</v>
      </c>
      <c r="P663" s="9">
        <f t="shared" si="61"/>
        <v>10.555555555555555</v>
      </c>
      <c r="Q663" s="11" t="str">
        <f t="shared" si="62"/>
        <v>technology</v>
      </c>
      <c r="R663" s="11" t="str">
        <f t="shared" si="63"/>
        <v>wearables</v>
      </c>
      <c r="S663" s="12">
        <f t="shared" si="64"/>
        <v>42636.645358796297</v>
      </c>
      <c r="T663" s="12">
        <f t="shared" si="65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7">
        <v>39000</v>
      </c>
      <c r="E664" s="7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4">
        <f t="shared" si="60"/>
        <v>0.4</v>
      </c>
      <c r="P664" s="9">
        <f t="shared" si="61"/>
        <v>39</v>
      </c>
      <c r="Q664" s="11" t="str">
        <f t="shared" si="62"/>
        <v>technology</v>
      </c>
      <c r="R664" s="11" t="str">
        <f t="shared" si="63"/>
        <v>wearables</v>
      </c>
      <c r="S664" s="12">
        <f t="shared" si="64"/>
        <v>41990.438043981485</v>
      </c>
      <c r="T664" s="12">
        <f t="shared" si="65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7">
        <v>200000</v>
      </c>
      <c r="E665" s="7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4">
        <f t="shared" si="60"/>
        <v>0.35000000000000003</v>
      </c>
      <c r="P665" s="9">
        <f t="shared" si="61"/>
        <v>100</v>
      </c>
      <c r="Q665" s="11" t="str">
        <f t="shared" si="62"/>
        <v>technology</v>
      </c>
      <c r="R665" s="11" t="str">
        <f t="shared" si="63"/>
        <v>wearables</v>
      </c>
      <c r="S665" s="12">
        <f t="shared" si="64"/>
        <v>42173.843240740738</v>
      </c>
      <c r="T665" s="12">
        <f t="shared" si="65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7">
        <v>12000</v>
      </c>
      <c r="E666" s="7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4">
        <f t="shared" si="60"/>
        <v>7.5333333333333332</v>
      </c>
      <c r="P666" s="9">
        <f t="shared" si="61"/>
        <v>31.172413793103448</v>
      </c>
      <c r="Q666" s="11" t="str">
        <f t="shared" si="62"/>
        <v>technology</v>
      </c>
      <c r="R666" s="11" t="str">
        <f t="shared" si="63"/>
        <v>wearables</v>
      </c>
      <c r="S666" s="12">
        <f t="shared" si="64"/>
        <v>42077.666377314818</v>
      </c>
      <c r="T666" s="12">
        <f t="shared" si="65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7">
        <v>10000</v>
      </c>
      <c r="E667" s="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4">
        <f t="shared" si="60"/>
        <v>18.64</v>
      </c>
      <c r="P667" s="9">
        <f t="shared" si="61"/>
        <v>155.33333333333334</v>
      </c>
      <c r="Q667" s="11" t="str">
        <f t="shared" si="62"/>
        <v>technology</v>
      </c>
      <c r="R667" s="11" t="str">
        <f t="shared" si="63"/>
        <v>wearables</v>
      </c>
      <c r="S667" s="12">
        <f t="shared" si="64"/>
        <v>42688.711354166662</v>
      </c>
      <c r="T667" s="12">
        <f t="shared" si="65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7">
        <v>200000</v>
      </c>
      <c r="E668" s="7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4">
        <f t="shared" si="60"/>
        <v>4.0000000000000001E-3</v>
      </c>
      <c r="P668" s="9">
        <f t="shared" si="61"/>
        <v>2</v>
      </c>
      <c r="Q668" s="11" t="str">
        <f t="shared" si="62"/>
        <v>technology</v>
      </c>
      <c r="R668" s="11" t="str">
        <f t="shared" si="63"/>
        <v>wearables</v>
      </c>
      <c r="S668" s="12">
        <f t="shared" si="64"/>
        <v>41838.832152777781</v>
      </c>
      <c r="T668" s="12">
        <f t="shared" si="65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7">
        <v>50000</v>
      </c>
      <c r="E669" s="7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4">
        <f t="shared" si="60"/>
        <v>10.02</v>
      </c>
      <c r="P669" s="9">
        <f t="shared" si="61"/>
        <v>178.92857142857142</v>
      </c>
      <c r="Q669" s="11" t="str">
        <f t="shared" si="62"/>
        <v>technology</v>
      </c>
      <c r="R669" s="11" t="str">
        <f t="shared" si="63"/>
        <v>wearables</v>
      </c>
      <c r="S669" s="12">
        <f t="shared" si="64"/>
        <v>42632.373414351852</v>
      </c>
      <c r="T669" s="12">
        <f t="shared" si="65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7">
        <v>15000</v>
      </c>
      <c r="E670" s="7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4">
        <f t="shared" si="60"/>
        <v>4.5600000000000005</v>
      </c>
      <c r="P670" s="9">
        <f t="shared" si="61"/>
        <v>27.36</v>
      </c>
      <c r="Q670" s="11" t="str">
        <f t="shared" si="62"/>
        <v>technology</v>
      </c>
      <c r="R670" s="11" t="str">
        <f t="shared" si="63"/>
        <v>wearables</v>
      </c>
      <c r="S670" s="12">
        <f t="shared" si="64"/>
        <v>42090.831273148149</v>
      </c>
      <c r="T670" s="12">
        <f t="shared" si="65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7">
        <v>200000</v>
      </c>
      <c r="E671" s="7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4">
        <f t="shared" si="60"/>
        <v>21.5075</v>
      </c>
      <c r="P671" s="9">
        <f t="shared" si="61"/>
        <v>1536.25</v>
      </c>
      <c r="Q671" s="11" t="str">
        <f t="shared" si="62"/>
        <v>technology</v>
      </c>
      <c r="R671" s="11" t="str">
        <f t="shared" si="63"/>
        <v>wearables</v>
      </c>
      <c r="S671" s="12">
        <f t="shared" si="64"/>
        <v>42527.625671296293</v>
      </c>
      <c r="T671" s="12">
        <f t="shared" si="65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7">
        <v>90000</v>
      </c>
      <c r="E672" s="7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4">
        <f t="shared" si="60"/>
        <v>29.276666666666667</v>
      </c>
      <c r="P672" s="9">
        <f t="shared" si="61"/>
        <v>84.99677419354839</v>
      </c>
      <c r="Q672" s="11" t="str">
        <f t="shared" si="62"/>
        <v>technology</v>
      </c>
      <c r="R672" s="11" t="str">
        <f t="shared" si="63"/>
        <v>wearables</v>
      </c>
      <c r="S672" s="12">
        <f t="shared" si="64"/>
        <v>42506.709722222222</v>
      </c>
      <c r="T672" s="12">
        <f t="shared" si="65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7">
        <v>30000</v>
      </c>
      <c r="E673" s="7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4">
        <f t="shared" si="60"/>
        <v>39.426666666666662</v>
      </c>
      <c r="P673" s="9">
        <f t="shared" si="61"/>
        <v>788.5333333333333</v>
      </c>
      <c r="Q673" s="11" t="str">
        <f t="shared" si="62"/>
        <v>technology</v>
      </c>
      <c r="R673" s="11" t="str">
        <f t="shared" si="63"/>
        <v>wearables</v>
      </c>
      <c r="S673" s="12">
        <f t="shared" si="64"/>
        <v>41984.692731481482</v>
      </c>
      <c r="T673" s="12">
        <f t="shared" si="65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7">
        <v>50000</v>
      </c>
      <c r="E674" s="7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4">
        <f t="shared" si="60"/>
        <v>21.628</v>
      </c>
      <c r="P674" s="9">
        <f t="shared" si="61"/>
        <v>50.29767441860465</v>
      </c>
      <c r="Q674" s="11" t="str">
        <f t="shared" si="62"/>
        <v>technology</v>
      </c>
      <c r="R674" s="11" t="str">
        <f t="shared" si="63"/>
        <v>wearables</v>
      </c>
      <c r="S674" s="12">
        <f t="shared" si="64"/>
        <v>41974.219490740739</v>
      </c>
      <c r="T674" s="12">
        <f t="shared" si="65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7">
        <v>100000</v>
      </c>
      <c r="E675" s="7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4">
        <f t="shared" si="60"/>
        <v>0.20500000000000002</v>
      </c>
      <c r="P675" s="9">
        <f t="shared" si="61"/>
        <v>68.333333333333329</v>
      </c>
      <c r="Q675" s="11" t="str">
        <f t="shared" si="62"/>
        <v>technology</v>
      </c>
      <c r="R675" s="11" t="str">
        <f t="shared" si="63"/>
        <v>wearables</v>
      </c>
      <c r="S675" s="12">
        <f t="shared" si="64"/>
        <v>41838.840474537035</v>
      </c>
      <c r="T675" s="12">
        <f t="shared" si="65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7">
        <v>50000</v>
      </c>
      <c r="E676" s="7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4">
        <f t="shared" si="60"/>
        <v>0.03</v>
      </c>
      <c r="P676" s="9">
        <f t="shared" si="61"/>
        <v>7.5</v>
      </c>
      <c r="Q676" s="11" t="str">
        <f t="shared" si="62"/>
        <v>technology</v>
      </c>
      <c r="R676" s="11" t="str">
        <f t="shared" si="63"/>
        <v>wearables</v>
      </c>
      <c r="S676" s="12">
        <f t="shared" si="64"/>
        <v>41803.116053240738</v>
      </c>
      <c r="T676" s="12">
        <f t="shared" si="65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7">
        <v>6000</v>
      </c>
      <c r="E677" s="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4">
        <f t="shared" si="60"/>
        <v>14.85</v>
      </c>
      <c r="P677" s="9">
        <f t="shared" si="61"/>
        <v>34.269230769230766</v>
      </c>
      <c r="Q677" s="11" t="str">
        <f t="shared" si="62"/>
        <v>technology</v>
      </c>
      <c r="R677" s="11" t="str">
        <f t="shared" si="63"/>
        <v>wearables</v>
      </c>
      <c r="S677" s="12">
        <f t="shared" si="64"/>
        <v>41975.930601851855</v>
      </c>
      <c r="T677" s="12">
        <f t="shared" si="65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7">
        <v>100000</v>
      </c>
      <c r="E678" s="7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4">
        <f t="shared" si="60"/>
        <v>1.4710000000000001</v>
      </c>
      <c r="P678" s="9">
        <f t="shared" si="61"/>
        <v>61.291666666666664</v>
      </c>
      <c r="Q678" s="11" t="str">
        <f t="shared" si="62"/>
        <v>technology</v>
      </c>
      <c r="R678" s="11" t="str">
        <f t="shared" si="63"/>
        <v>wearables</v>
      </c>
      <c r="S678" s="12">
        <f t="shared" si="64"/>
        <v>42012.768298611118</v>
      </c>
      <c r="T678" s="12">
        <f t="shared" si="65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7">
        <v>50000</v>
      </c>
      <c r="E679" s="7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4">
        <f t="shared" si="60"/>
        <v>25.584</v>
      </c>
      <c r="P679" s="9">
        <f t="shared" si="61"/>
        <v>133.25</v>
      </c>
      <c r="Q679" s="11" t="str">
        <f t="shared" si="62"/>
        <v>technology</v>
      </c>
      <c r="R679" s="11" t="str">
        <f t="shared" si="63"/>
        <v>wearables</v>
      </c>
      <c r="S679" s="12">
        <f t="shared" si="64"/>
        <v>42504.403877314813</v>
      </c>
      <c r="T679" s="12">
        <f t="shared" si="65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7">
        <v>29000</v>
      </c>
      <c r="E680" s="7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4">
        <f t="shared" si="60"/>
        <v>3.8206896551724134</v>
      </c>
      <c r="P680" s="9">
        <f t="shared" si="61"/>
        <v>65.17647058823529</v>
      </c>
      <c r="Q680" s="11" t="str">
        <f t="shared" si="62"/>
        <v>technology</v>
      </c>
      <c r="R680" s="11" t="str">
        <f t="shared" si="63"/>
        <v>wearables</v>
      </c>
      <c r="S680" s="12">
        <f t="shared" si="64"/>
        <v>42481.376597222217</v>
      </c>
      <c r="T680" s="12">
        <f t="shared" si="65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7">
        <v>57000</v>
      </c>
      <c r="E681" s="7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4">
        <f t="shared" si="60"/>
        <v>15.485964912280703</v>
      </c>
      <c r="P681" s="9">
        <f t="shared" si="61"/>
        <v>93.90425531914893</v>
      </c>
      <c r="Q681" s="11" t="str">
        <f t="shared" si="62"/>
        <v>technology</v>
      </c>
      <c r="R681" s="11" t="str">
        <f t="shared" si="63"/>
        <v>wearables</v>
      </c>
      <c r="S681" s="12">
        <f t="shared" si="64"/>
        <v>42556.695706018523</v>
      </c>
      <c r="T681" s="12">
        <f t="shared" si="65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7">
        <v>75000</v>
      </c>
      <c r="E682" s="7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4">
        <f t="shared" si="60"/>
        <v>25.912000000000003</v>
      </c>
      <c r="P682" s="9">
        <f t="shared" si="61"/>
        <v>150.65116279069767</v>
      </c>
      <c r="Q682" s="11" t="str">
        <f t="shared" si="62"/>
        <v>technology</v>
      </c>
      <c r="R682" s="11" t="str">
        <f t="shared" si="63"/>
        <v>wearables</v>
      </c>
      <c r="S682" s="12">
        <f t="shared" si="64"/>
        <v>41864.501516203702</v>
      </c>
      <c r="T682" s="12">
        <f t="shared" si="65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7">
        <v>2500</v>
      </c>
      <c r="E683" s="7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4">
        <f t="shared" si="60"/>
        <v>0.04</v>
      </c>
      <c r="P683" s="9">
        <f t="shared" si="61"/>
        <v>1</v>
      </c>
      <c r="Q683" s="11" t="str">
        <f t="shared" si="62"/>
        <v>technology</v>
      </c>
      <c r="R683" s="11" t="str">
        <f t="shared" si="63"/>
        <v>wearables</v>
      </c>
      <c r="S683" s="12">
        <f t="shared" si="64"/>
        <v>42639.805601851855</v>
      </c>
      <c r="T683" s="12">
        <f t="shared" si="65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7">
        <v>50000</v>
      </c>
      <c r="E684" s="7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4">
        <f t="shared" si="60"/>
        <v>0.106</v>
      </c>
      <c r="P684" s="9">
        <f t="shared" si="61"/>
        <v>13.25</v>
      </c>
      <c r="Q684" s="11" t="str">
        <f t="shared" si="62"/>
        <v>technology</v>
      </c>
      <c r="R684" s="11" t="str">
        <f t="shared" si="63"/>
        <v>wearables</v>
      </c>
      <c r="S684" s="12">
        <f t="shared" si="64"/>
        <v>42778.765300925923</v>
      </c>
      <c r="T684" s="12">
        <f t="shared" si="65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7">
        <v>35000</v>
      </c>
      <c r="E685" s="7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4">
        <f t="shared" si="60"/>
        <v>0.85142857142857142</v>
      </c>
      <c r="P685" s="9">
        <f t="shared" si="61"/>
        <v>99.333333333333329</v>
      </c>
      <c r="Q685" s="11" t="str">
        <f t="shared" si="62"/>
        <v>technology</v>
      </c>
      <c r="R685" s="11" t="str">
        <f t="shared" si="63"/>
        <v>wearables</v>
      </c>
      <c r="S685" s="12">
        <f t="shared" si="64"/>
        <v>42634.900046296301</v>
      </c>
      <c r="T685" s="12">
        <f t="shared" si="65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7">
        <v>320000</v>
      </c>
      <c r="E686" s="7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4">
        <f t="shared" si="60"/>
        <v>7.4837500000000006</v>
      </c>
      <c r="P686" s="9">
        <f t="shared" si="61"/>
        <v>177.39259259259259</v>
      </c>
      <c r="Q686" s="11" t="str">
        <f t="shared" si="62"/>
        <v>technology</v>
      </c>
      <c r="R686" s="11" t="str">
        <f t="shared" si="63"/>
        <v>wearables</v>
      </c>
      <c r="S686" s="12">
        <f t="shared" si="64"/>
        <v>41809.473275462966</v>
      </c>
      <c r="T686" s="12">
        <f t="shared" si="65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7">
        <v>2000</v>
      </c>
      <c r="E687" s="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4">
        <f t="shared" si="60"/>
        <v>27.650000000000002</v>
      </c>
      <c r="P687" s="9">
        <f t="shared" si="61"/>
        <v>55.3</v>
      </c>
      <c r="Q687" s="11" t="str">
        <f t="shared" si="62"/>
        <v>technology</v>
      </c>
      <c r="R687" s="11" t="str">
        <f t="shared" si="63"/>
        <v>wearables</v>
      </c>
      <c r="S687" s="12">
        <f t="shared" si="64"/>
        <v>41971.866574074069</v>
      </c>
      <c r="T687" s="12">
        <f t="shared" si="65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7">
        <v>500000</v>
      </c>
      <c r="E688" s="7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4">
        <f t="shared" si="60"/>
        <v>0</v>
      </c>
      <c r="P688" s="9" t="str">
        <f t="shared" si="61"/>
        <v/>
      </c>
      <c r="Q688" s="11" t="str">
        <f t="shared" si="62"/>
        <v>technology</v>
      </c>
      <c r="R688" s="11" t="str">
        <f t="shared" si="63"/>
        <v>wearables</v>
      </c>
      <c r="S688" s="12">
        <f t="shared" si="64"/>
        <v>42189.673263888893</v>
      </c>
      <c r="T688" s="12">
        <f t="shared" si="65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7">
        <v>100000</v>
      </c>
      <c r="E689" s="7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4">
        <f t="shared" si="60"/>
        <v>3.55</v>
      </c>
      <c r="P689" s="9">
        <f t="shared" si="61"/>
        <v>591.66666666666663</v>
      </c>
      <c r="Q689" s="11" t="str">
        <f t="shared" si="62"/>
        <v>technology</v>
      </c>
      <c r="R689" s="11" t="str">
        <f t="shared" si="63"/>
        <v>wearables</v>
      </c>
      <c r="S689" s="12">
        <f t="shared" si="64"/>
        <v>42711.750613425931</v>
      </c>
      <c r="T689" s="12">
        <f t="shared" si="65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7">
        <v>20000</v>
      </c>
      <c r="E690" s="7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4">
        <f t="shared" si="60"/>
        <v>72.989999999999995</v>
      </c>
      <c r="P690" s="9">
        <f t="shared" si="61"/>
        <v>405.5</v>
      </c>
      <c r="Q690" s="11" t="str">
        <f t="shared" si="62"/>
        <v>technology</v>
      </c>
      <c r="R690" s="11" t="str">
        <f t="shared" si="63"/>
        <v>wearables</v>
      </c>
      <c r="S690" s="12">
        <f t="shared" si="64"/>
        <v>42262.104780092588</v>
      </c>
      <c r="T690" s="12">
        <f t="shared" si="65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7">
        <v>200000</v>
      </c>
      <c r="E691" s="7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4">
        <f t="shared" si="60"/>
        <v>57.648750000000007</v>
      </c>
      <c r="P691" s="9">
        <f t="shared" si="61"/>
        <v>343.14732142857144</v>
      </c>
      <c r="Q691" s="11" t="str">
        <f t="shared" si="62"/>
        <v>technology</v>
      </c>
      <c r="R691" s="11" t="str">
        <f t="shared" si="63"/>
        <v>wearables</v>
      </c>
      <c r="S691" s="12">
        <f t="shared" si="64"/>
        <v>42675.66778935185</v>
      </c>
      <c r="T691" s="12">
        <f t="shared" si="65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7">
        <v>20000</v>
      </c>
      <c r="E692" s="7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4">
        <f t="shared" si="60"/>
        <v>12.34</v>
      </c>
      <c r="P692" s="9">
        <f t="shared" si="61"/>
        <v>72.588235294117652</v>
      </c>
      <c r="Q692" s="11" t="str">
        <f t="shared" si="62"/>
        <v>technology</v>
      </c>
      <c r="R692" s="11" t="str">
        <f t="shared" si="63"/>
        <v>wearables</v>
      </c>
      <c r="S692" s="12">
        <f t="shared" si="64"/>
        <v>42579.634733796294</v>
      </c>
      <c r="T692" s="12">
        <f t="shared" si="65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7">
        <v>50000</v>
      </c>
      <c r="E693" s="7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4">
        <f t="shared" si="60"/>
        <v>0.52</v>
      </c>
      <c r="P693" s="9">
        <f t="shared" si="61"/>
        <v>26</v>
      </c>
      <c r="Q693" s="11" t="str">
        <f t="shared" si="62"/>
        <v>technology</v>
      </c>
      <c r="R693" s="11" t="str">
        <f t="shared" si="63"/>
        <v>wearables</v>
      </c>
      <c r="S693" s="12">
        <f t="shared" si="64"/>
        <v>42158.028310185182</v>
      </c>
      <c r="T693" s="12">
        <f t="shared" si="65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7">
        <v>20000</v>
      </c>
      <c r="E694" s="7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4">
        <f t="shared" si="60"/>
        <v>6.5299999999999994</v>
      </c>
      <c r="P694" s="9">
        <f t="shared" si="61"/>
        <v>6.4975124378109452</v>
      </c>
      <c r="Q694" s="11" t="str">
        <f t="shared" si="62"/>
        <v>technology</v>
      </c>
      <c r="R694" s="11" t="str">
        <f t="shared" si="63"/>
        <v>wearables</v>
      </c>
      <c r="S694" s="12">
        <f t="shared" si="64"/>
        <v>42696.37572916667</v>
      </c>
      <c r="T694" s="12">
        <f t="shared" si="65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7">
        <v>100000</v>
      </c>
      <c r="E695" s="7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4">
        <f t="shared" si="60"/>
        <v>35.338000000000001</v>
      </c>
      <c r="P695" s="9">
        <f t="shared" si="61"/>
        <v>119.38513513513513</v>
      </c>
      <c r="Q695" s="11" t="str">
        <f t="shared" si="62"/>
        <v>technology</v>
      </c>
      <c r="R695" s="11" t="str">
        <f t="shared" si="63"/>
        <v>wearables</v>
      </c>
      <c r="S695" s="12">
        <f t="shared" si="64"/>
        <v>42094.808182870373</v>
      </c>
      <c r="T695" s="12">
        <f t="shared" si="65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7">
        <v>150000</v>
      </c>
      <c r="E696" s="7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4">
        <f t="shared" si="60"/>
        <v>0.39333333333333331</v>
      </c>
      <c r="P696" s="9">
        <f t="shared" si="61"/>
        <v>84.285714285714292</v>
      </c>
      <c r="Q696" s="11" t="str">
        <f t="shared" si="62"/>
        <v>technology</v>
      </c>
      <c r="R696" s="11" t="str">
        <f t="shared" si="63"/>
        <v>wearables</v>
      </c>
      <c r="S696" s="12">
        <f t="shared" si="64"/>
        <v>42737.663877314815</v>
      </c>
      <c r="T696" s="12">
        <f t="shared" si="65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7">
        <v>60000</v>
      </c>
      <c r="E697" s="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4">
        <f t="shared" si="60"/>
        <v>1.06</v>
      </c>
      <c r="P697" s="9">
        <f t="shared" si="61"/>
        <v>90.857142857142861</v>
      </c>
      <c r="Q697" s="11" t="str">
        <f t="shared" si="62"/>
        <v>technology</v>
      </c>
      <c r="R697" s="11" t="str">
        <f t="shared" si="63"/>
        <v>wearables</v>
      </c>
      <c r="S697" s="12">
        <f t="shared" si="64"/>
        <v>41913.521064814813</v>
      </c>
      <c r="T697" s="12">
        <f t="shared" si="65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7">
        <v>175000</v>
      </c>
      <c r="E698" s="7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4">
        <f t="shared" si="60"/>
        <v>5.7142857142857147E-4</v>
      </c>
      <c r="P698" s="9">
        <f t="shared" si="61"/>
        <v>1</v>
      </c>
      <c r="Q698" s="11" t="str">
        <f t="shared" si="62"/>
        <v>technology</v>
      </c>
      <c r="R698" s="11" t="str">
        <f t="shared" si="63"/>
        <v>wearables</v>
      </c>
      <c r="S698" s="12">
        <f t="shared" si="64"/>
        <v>41815.927106481482</v>
      </c>
      <c r="T698" s="12">
        <f t="shared" si="65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7">
        <v>5000</v>
      </c>
      <c r="E699" s="7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4">
        <f t="shared" si="60"/>
        <v>46.379999999999995</v>
      </c>
      <c r="P699" s="9">
        <f t="shared" si="61"/>
        <v>20.342105263157894</v>
      </c>
      <c r="Q699" s="11" t="str">
        <f t="shared" si="62"/>
        <v>technology</v>
      </c>
      <c r="R699" s="11" t="str">
        <f t="shared" si="63"/>
        <v>wearables</v>
      </c>
      <c r="S699" s="12">
        <f t="shared" si="64"/>
        <v>42388.523020833338</v>
      </c>
      <c r="T699" s="12">
        <f t="shared" si="65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7">
        <v>100000</v>
      </c>
      <c r="E700" s="7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4">
        <f t="shared" si="60"/>
        <v>15.39</v>
      </c>
      <c r="P700" s="9">
        <f t="shared" si="61"/>
        <v>530.68965517241384</v>
      </c>
      <c r="Q700" s="11" t="str">
        <f t="shared" si="62"/>
        <v>technology</v>
      </c>
      <c r="R700" s="11" t="str">
        <f t="shared" si="63"/>
        <v>wearables</v>
      </c>
      <c r="S700" s="12">
        <f t="shared" si="64"/>
        <v>41866.931076388886</v>
      </c>
      <c r="T700" s="12">
        <f t="shared" si="65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7">
        <v>130000</v>
      </c>
      <c r="E701" s="7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4">
        <f t="shared" si="60"/>
        <v>82.422107692307705</v>
      </c>
      <c r="P701" s="9">
        <f t="shared" si="61"/>
        <v>120.39184269662923</v>
      </c>
      <c r="Q701" s="11" t="str">
        <f t="shared" si="62"/>
        <v>technology</v>
      </c>
      <c r="R701" s="11" t="str">
        <f t="shared" si="63"/>
        <v>wearables</v>
      </c>
      <c r="S701" s="12">
        <f t="shared" si="64"/>
        <v>41563.485509259262</v>
      </c>
      <c r="T701" s="12">
        <f t="shared" si="65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7">
        <v>15000</v>
      </c>
      <c r="E702" s="7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4">
        <f t="shared" si="60"/>
        <v>2.6866666666666665</v>
      </c>
      <c r="P702" s="9">
        <f t="shared" si="61"/>
        <v>13</v>
      </c>
      <c r="Q702" s="11" t="str">
        <f t="shared" si="62"/>
        <v>technology</v>
      </c>
      <c r="R702" s="11" t="str">
        <f t="shared" si="63"/>
        <v>wearables</v>
      </c>
      <c r="S702" s="12">
        <f t="shared" si="64"/>
        <v>42715.688437500001</v>
      </c>
      <c r="T702" s="12">
        <f t="shared" si="65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7">
        <v>23000</v>
      </c>
      <c r="E703" s="7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4">
        <f t="shared" si="60"/>
        <v>26.6</v>
      </c>
      <c r="P703" s="9">
        <f t="shared" si="61"/>
        <v>291.33333333333331</v>
      </c>
      <c r="Q703" s="11" t="str">
        <f t="shared" si="62"/>
        <v>technology</v>
      </c>
      <c r="R703" s="11" t="str">
        <f t="shared" si="63"/>
        <v>wearables</v>
      </c>
      <c r="S703" s="12">
        <f t="shared" si="64"/>
        <v>41813.662962962961</v>
      </c>
      <c r="T703" s="12">
        <f t="shared" si="65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7">
        <v>15000</v>
      </c>
      <c r="E704" s="7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4">
        <f t="shared" si="60"/>
        <v>30.813400000000001</v>
      </c>
      <c r="P704" s="9">
        <f t="shared" si="61"/>
        <v>124.9191891891892</v>
      </c>
      <c r="Q704" s="11" t="str">
        <f t="shared" si="62"/>
        <v>technology</v>
      </c>
      <c r="R704" s="11" t="str">
        <f t="shared" si="63"/>
        <v>wearables</v>
      </c>
      <c r="S704" s="12">
        <f t="shared" si="64"/>
        <v>42668.726701388892</v>
      </c>
      <c r="T704" s="12">
        <f t="shared" si="65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7">
        <v>15000</v>
      </c>
      <c r="E705" s="7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4">
        <f t="shared" si="60"/>
        <v>5.58</v>
      </c>
      <c r="P705" s="9">
        <f t="shared" si="61"/>
        <v>119.57142857142857</v>
      </c>
      <c r="Q705" s="11" t="str">
        <f t="shared" si="62"/>
        <v>technology</v>
      </c>
      <c r="R705" s="11" t="str">
        <f t="shared" si="63"/>
        <v>wearables</v>
      </c>
      <c r="S705" s="12">
        <f t="shared" si="64"/>
        <v>42711.950798611113</v>
      </c>
      <c r="T705" s="12">
        <f t="shared" si="65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7">
        <v>55000</v>
      </c>
      <c r="E706" s="7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4">
        <f t="shared" si="60"/>
        <v>0.87454545454545463</v>
      </c>
      <c r="P706" s="9">
        <f t="shared" si="61"/>
        <v>120.25</v>
      </c>
      <c r="Q706" s="11" t="str">
        <f t="shared" si="62"/>
        <v>technology</v>
      </c>
      <c r="R706" s="11" t="str">
        <f t="shared" si="63"/>
        <v>wearables</v>
      </c>
      <c r="S706" s="12">
        <f t="shared" si="64"/>
        <v>42726.192916666667</v>
      </c>
      <c r="T706" s="12">
        <f t="shared" si="65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7">
        <v>100000</v>
      </c>
      <c r="E707" s="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4">
        <f t="shared" ref="O707:O770" si="66">($E707/D707)*100</f>
        <v>0.97699999999999987</v>
      </c>
      <c r="P707" s="9">
        <f t="shared" ref="P707:P770" si="67">IF(E707,E707/ L707,"")</f>
        <v>195.4</v>
      </c>
      <c r="Q707" s="11" t="str">
        <f t="shared" ref="Q707:Q770" si="68">LEFT(N707, SEARCH("/",N707,1)-1)</f>
        <v>technology</v>
      </c>
      <c r="R707" s="11" t="str">
        <f t="shared" ref="R707:R770" si="69">RIGHT(N707,LEN(N707)-SEARCH("/",N707))</f>
        <v>wearables</v>
      </c>
      <c r="S707" s="12">
        <f t="shared" si="64"/>
        <v>42726.491643518515</v>
      </c>
      <c r="T707" s="12">
        <f t="shared" si="65"/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7">
        <v>100000</v>
      </c>
      <c r="E708" s="7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4">
        <f t="shared" si="66"/>
        <v>0</v>
      </c>
      <c r="P708" s="9" t="str">
        <f t="shared" si="67"/>
        <v/>
      </c>
      <c r="Q708" s="11" t="str">
        <f t="shared" si="68"/>
        <v>technology</v>
      </c>
      <c r="R708" s="11" t="str">
        <f t="shared" si="69"/>
        <v>wearables</v>
      </c>
      <c r="S708" s="12">
        <f t="shared" ref="S708:S771" si="70">(((J708/60)/60)/24)+DATE(1970,1,1)</f>
        <v>42676.995173611111</v>
      </c>
      <c r="T708" s="12">
        <f t="shared" ref="T708:T771" si="71">(((I708/60)/60)/24)+DATE(1970,1,1)</f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7">
        <v>68000</v>
      </c>
      <c r="E709" s="7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4">
        <f t="shared" si="66"/>
        <v>78.927352941176466</v>
      </c>
      <c r="P709" s="9">
        <f t="shared" si="67"/>
        <v>117.69868421052631</v>
      </c>
      <c r="Q709" s="11" t="str">
        <f t="shared" si="68"/>
        <v>technology</v>
      </c>
      <c r="R709" s="11" t="str">
        <f t="shared" si="69"/>
        <v>wearables</v>
      </c>
      <c r="S709" s="12">
        <f t="shared" si="70"/>
        <v>42696.663506944446</v>
      </c>
      <c r="T709" s="12">
        <f t="shared" si="71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7">
        <v>40000</v>
      </c>
      <c r="E710" s="7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4">
        <f t="shared" si="66"/>
        <v>22.092500000000001</v>
      </c>
      <c r="P710" s="9">
        <f t="shared" si="67"/>
        <v>23.948509485094849</v>
      </c>
      <c r="Q710" s="11" t="str">
        <f t="shared" si="68"/>
        <v>technology</v>
      </c>
      <c r="R710" s="11" t="str">
        <f t="shared" si="69"/>
        <v>wearables</v>
      </c>
      <c r="S710" s="12">
        <f t="shared" si="70"/>
        <v>41835.581018518518</v>
      </c>
      <c r="T710" s="12">
        <f t="shared" si="71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7">
        <v>15000</v>
      </c>
      <c r="E711" s="7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4">
        <f t="shared" si="66"/>
        <v>0.40666666666666662</v>
      </c>
      <c r="P711" s="9">
        <f t="shared" si="67"/>
        <v>30.5</v>
      </c>
      <c r="Q711" s="11" t="str">
        <f t="shared" si="68"/>
        <v>technology</v>
      </c>
      <c r="R711" s="11" t="str">
        <f t="shared" si="69"/>
        <v>wearables</v>
      </c>
      <c r="S711" s="12">
        <f t="shared" si="70"/>
        <v>41948.041192129633</v>
      </c>
      <c r="T711" s="12">
        <f t="shared" si="71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7">
        <v>1200</v>
      </c>
      <c r="E712" s="7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4">
        <f t="shared" si="66"/>
        <v>0</v>
      </c>
      <c r="P712" s="9" t="str">
        <f t="shared" si="67"/>
        <v/>
      </c>
      <c r="Q712" s="11" t="str">
        <f t="shared" si="68"/>
        <v>technology</v>
      </c>
      <c r="R712" s="11" t="str">
        <f t="shared" si="69"/>
        <v>wearables</v>
      </c>
      <c r="S712" s="12">
        <f t="shared" si="70"/>
        <v>41837.984976851854</v>
      </c>
      <c r="T712" s="12">
        <f t="shared" si="71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7">
        <v>100000</v>
      </c>
      <c r="E713" s="7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4">
        <f t="shared" si="66"/>
        <v>33.790999999999997</v>
      </c>
      <c r="P713" s="9">
        <f t="shared" si="67"/>
        <v>99.973372781065095</v>
      </c>
      <c r="Q713" s="11" t="str">
        <f t="shared" si="68"/>
        <v>technology</v>
      </c>
      <c r="R713" s="11" t="str">
        <f t="shared" si="69"/>
        <v>wearables</v>
      </c>
      <c r="S713" s="12">
        <f t="shared" si="70"/>
        <v>42678.459120370375</v>
      </c>
      <c r="T713" s="12">
        <f t="shared" si="71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7">
        <v>48500</v>
      </c>
      <c r="E714" s="7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4">
        <f t="shared" si="66"/>
        <v>0.21649484536082475</v>
      </c>
      <c r="P714" s="9">
        <f t="shared" si="67"/>
        <v>26.25</v>
      </c>
      <c r="Q714" s="11" t="str">
        <f t="shared" si="68"/>
        <v>technology</v>
      </c>
      <c r="R714" s="11" t="str">
        <f t="shared" si="69"/>
        <v>wearables</v>
      </c>
      <c r="S714" s="12">
        <f t="shared" si="70"/>
        <v>42384.680925925932</v>
      </c>
      <c r="T714" s="12">
        <f t="shared" si="71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7">
        <v>25000</v>
      </c>
      <c r="E715" s="7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4">
        <f t="shared" si="66"/>
        <v>0.79600000000000004</v>
      </c>
      <c r="P715" s="9">
        <f t="shared" si="67"/>
        <v>199</v>
      </c>
      <c r="Q715" s="11" t="str">
        <f t="shared" si="68"/>
        <v>technology</v>
      </c>
      <c r="R715" s="11" t="str">
        <f t="shared" si="69"/>
        <v>wearables</v>
      </c>
      <c r="S715" s="12">
        <f t="shared" si="70"/>
        <v>42496.529305555552</v>
      </c>
      <c r="T715" s="12">
        <f t="shared" si="71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7">
        <v>15000</v>
      </c>
      <c r="E716" s="7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4">
        <f t="shared" si="66"/>
        <v>14.993333333333334</v>
      </c>
      <c r="P716" s="9">
        <f t="shared" si="67"/>
        <v>80.321428571428569</v>
      </c>
      <c r="Q716" s="11" t="str">
        <f t="shared" si="68"/>
        <v>technology</v>
      </c>
      <c r="R716" s="11" t="str">
        <f t="shared" si="69"/>
        <v>wearables</v>
      </c>
      <c r="S716" s="12">
        <f t="shared" si="70"/>
        <v>42734.787986111114</v>
      </c>
      <c r="T716" s="12">
        <f t="shared" si="71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7">
        <v>27500</v>
      </c>
      <c r="E717" s="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4">
        <f t="shared" si="66"/>
        <v>5.0509090909090908</v>
      </c>
      <c r="P717" s="9">
        <f t="shared" si="67"/>
        <v>115.75</v>
      </c>
      <c r="Q717" s="11" t="str">
        <f t="shared" si="68"/>
        <v>technology</v>
      </c>
      <c r="R717" s="11" t="str">
        <f t="shared" si="69"/>
        <v>wearables</v>
      </c>
      <c r="S717" s="12">
        <f t="shared" si="70"/>
        <v>42273.090740740736</v>
      </c>
      <c r="T717" s="12">
        <f t="shared" si="71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7">
        <v>7000</v>
      </c>
      <c r="E718" s="7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4">
        <f t="shared" si="66"/>
        <v>10.214285714285715</v>
      </c>
      <c r="P718" s="9">
        <f t="shared" si="67"/>
        <v>44.6875</v>
      </c>
      <c r="Q718" s="11" t="str">
        <f t="shared" si="68"/>
        <v>technology</v>
      </c>
      <c r="R718" s="11" t="str">
        <f t="shared" si="69"/>
        <v>wearables</v>
      </c>
      <c r="S718" s="12">
        <f t="shared" si="70"/>
        <v>41940.658645833333</v>
      </c>
      <c r="T718" s="12">
        <f t="shared" si="71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7">
        <v>100000</v>
      </c>
      <c r="E719" s="7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4">
        <f t="shared" si="66"/>
        <v>0.30499999999999999</v>
      </c>
      <c r="P719" s="9">
        <f t="shared" si="67"/>
        <v>76.25</v>
      </c>
      <c r="Q719" s="11" t="str">
        <f t="shared" si="68"/>
        <v>technology</v>
      </c>
      <c r="R719" s="11" t="str">
        <f t="shared" si="69"/>
        <v>wearables</v>
      </c>
      <c r="S719" s="12">
        <f t="shared" si="70"/>
        <v>41857.854189814818</v>
      </c>
      <c r="T719" s="12">
        <f t="shared" si="71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7">
        <v>12000</v>
      </c>
      <c r="E720" s="7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4">
        <f t="shared" si="66"/>
        <v>0.75</v>
      </c>
      <c r="P720" s="9">
        <f t="shared" si="67"/>
        <v>22.5</v>
      </c>
      <c r="Q720" s="11" t="str">
        <f t="shared" si="68"/>
        <v>technology</v>
      </c>
      <c r="R720" s="11" t="str">
        <f t="shared" si="69"/>
        <v>wearables</v>
      </c>
      <c r="S720" s="12">
        <f t="shared" si="70"/>
        <v>42752.845451388886</v>
      </c>
      <c r="T720" s="12">
        <f t="shared" si="71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7">
        <v>15000</v>
      </c>
      <c r="E721" s="7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4">
        <f t="shared" si="66"/>
        <v>1.2933333333333332</v>
      </c>
      <c r="P721" s="9">
        <f t="shared" si="67"/>
        <v>19.399999999999999</v>
      </c>
      <c r="Q721" s="11" t="str">
        <f t="shared" si="68"/>
        <v>technology</v>
      </c>
      <c r="R721" s="11" t="str">
        <f t="shared" si="69"/>
        <v>wearables</v>
      </c>
      <c r="S721" s="12">
        <f t="shared" si="70"/>
        <v>42409.040231481486</v>
      </c>
      <c r="T721" s="12">
        <f t="shared" si="71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7">
        <v>1900</v>
      </c>
      <c r="E722" s="7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4">
        <f t="shared" si="66"/>
        <v>143.94736842105263</v>
      </c>
      <c r="P722" s="9">
        <f t="shared" si="67"/>
        <v>66.707317073170728</v>
      </c>
      <c r="Q722" s="11" t="str">
        <f t="shared" si="68"/>
        <v>publishing</v>
      </c>
      <c r="R722" s="11" t="str">
        <f t="shared" si="69"/>
        <v>nonfiction</v>
      </c>
      <c r="S722" s="12">
        <f t="shared" si="70"/>
        <v>40909.649201388893</v>
      </c>
      <c r="T722" s="12">
        <f t="shared" si="71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7">
        <v>8200</v>
      </c>
      <c r="E723" s="7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4">
        <f t="shared" si="66"/>
        <v>122.10975609756099</v>
      </c>
      <c r="P723" s="9">
        <f t="shared" si="67"/>
        <v>84.142857142857139</v>
      </c>
      <c r="Q723" s="11" t="str">
        <f t="shared" si="68"/>
        <v>publishing</v>
      </c>
      <c r="R723" s="11" t="str">
        <f t="shared" si="69"/>
        <v>nonfiction</v>
      </c>
      <c r="S723" s="12">
        <f t="shared" si="70"/>
        <v>41807.571840277778</v>
      </c>
      <c r="T723" s="12">
        <f t="shared" si="71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7">
        <v>25000</v>
      </c>
      <c r="E724" s="7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4">
        <f t="shared" si="66"/>
        <v>132.024</v>
      </c>
      <c r="P724" s="9">
        <f t="shared" si="67"/>
        <v>215.72549019607843</v>
      </c>
      <c r="Q724" s="11" t="str">
        <f t="shared" si="68"/>
        <v>publishing</v>
      </c>
      <c r="R724" s="11" t="str">
        <f t="shared" si="69"/>
        <v>nonfiction</v>
      </c>
      <c r="S724" s="12">
        <f t="shared" si="70"/>
        <v>40977.805300925924</v>
      </c>
      <c r="T724" s="12">
        <f t="shared" si="71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7">
        <v>5000</v>
      </c>
      <c r="E725" s="7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4">
        <f t="shared" si="66"/>
        <v>109.38000000000001</v>
      </c>
      <c r="P725" s="9">
        <f t="shared" si="67"/>
        <v>54.69</v>
      </c>
      <c r="Q725" s="11" t="str">
        <f t="shared" si="68"/>
        <v>publishing</v>
      </c>
      <c r="R725" s="11" t="str">
        <f t="shared" si="69"/>
        <v>nonfiction</v>
      </c>
      <c r="S725" s="12">
        <f t="shared" si="70"/>
        <v>42184.816539351858</v>
      </c>
      <c r="T725" s="12">
        <f t="shared" si="71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7">
        <v>7000</v>
      </c>
      <c r="E726" s="7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4">
        <f t="shared" si="66"/>
        <v>105.47157142857144</v>
      </c>
      <c r="P726" s="9">
        <f t="shared" si="67"/>
        <v>51.62944055944056</v>
      </c>
      <c r="Q726" s="11" t="str">
        <f t="shared" si="68"/>
        <v>publishing</v>
      </c>
      <c r="R726" s="11" t="str">
        <f t="shared" si="69"/>
        <v>nonfiction</v>
      </c>
      <c r="S726" s="12">
        <f t="shared" si="70"/>
        <v>40694.638460648144</v>
      </c>
      <c r="T726" s="12">
        <f t="shared" si="71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7">
        <v>20000</v>
      </c>
      <c r="E727" s="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4">
        <f t="shared" si="66"/>
        <v>100.35000000000001</v>
      </c>
      <c r="P727" s="9">
        <f t="shared" si="67"/>
        <v>143.35714285714286</v>
      </c>
      <c r="Q727" s="11" t="str">
        <f t="shared" si="68"/>
        <v>publishing</v>
      </c>
      <c r="R727" s="11" t="str">
        <f t="shared" si="69"/>
        <v>nonfiction</v>
      </c>
      <c r="S727" s="12">
        <f t="shared" si="70"/>
        <v>42321.626296296294</v>
      </c>
      <c r="T727" s="12">
        <f t="shared" si="71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7">
        <v>2500</v>
      </c>
      <c r="E728" s="7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4">
        <f t="shared" si="66"/>
        <v>101.4</v>
      </c>
      <c r="P728" s="9">
        <f t="shared" si="67"/>
        <v>72.428571428571431</v>
      </c>
      <c r="Q728" s="11" t="str">
        <f t="shared" si="68"/>
        <v>publishing</v>
      </c>
      <c r="R728" s="11" t="str">
        <f t="shared" si="69"/>
        <v>nonfiction</v>
      </c>
      <c r="S728" s="12">
        <f t="shared" si="70"/>
        <v>41346.042673611111</v>
      </c>
      <c r="T728" s="12">
        <f t="shared" si="71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7">
        <v>3500</v>
      </c>
      <c r="E729" s="7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4">
        <f t="shared" si="66"/>
        <v>155.51428571428571</v>
      </c>
      <c r="P729" s="9">
        <f t="shared" si="67"/>
        <v>36.530201342281877</v>
      </c>
      <c r="Q729" s="11" t="str">
        <f t="shared" si="68"/>
        <v>publishing</v>
      </c>
      <c r="R729" s="11" t="str">
        <f t="shared" si="69"/>
        <v>nonfiction</v>
      </c>
      <c r="S729" s="12">
        <f t="shared" si="70"/>
        <v>41247.020243055551</v>
      </c>
      <c r="T729" s="12">
        <f t="shared" si="71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7">
        <v>7500</v>
      </c>
      <c r="E730" s="7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4">
        <f t="shared" si="66"/>
        <v>105.566</v>
      </c>
      <c r="P730" s="9">
        <f t="shared" si="67"/>
        <v>60.903461538461535</v>
      </c>
      <c r="Q730" s="11" t="str">
        <f t="shared" si="68"/>
        <v>publishing</v>
      </c>
      <c r="R730" s="11" t="str">
        <f t="shared" si="69"/>
        <v>nonfiction</v>
      </c>
      <c r="S730" s="12">
        <f t="shared" si="70"/>
        <v>40731.837465277778</v>
      </c>
      <c r="T730" s="12">
        <f t="shared" si="71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7">
        <v>4000</v>
      </c>
      <c r="E731" s="7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4">
        <f t="shared" si="66"/>
        <v>130.65</v>
      </c>
      <c r="P731" s="9">
        <f t="shared" si="67"/>
        <v>43.55</v>
      </c>
      <c r="Q731" s="11" t="str">
        <f t="shared" si="68"/>
        <v>publishing</v>
      </c>
      <c r="R731" s="11" t="str">
        <f t="shared" si="69"/>
        <v>nonfiction</v>
      </c>
      <c r="S731" s="12">
        <f t="shared" si="70"/>
        <v>41111.185891203706</v>
      </c>
      <c r="T731" s="12">
        <f t="shared" si="71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7">
        <v>20000</v>
      </c>
      <c r="E732" s="7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4">
        <f t="shared" si="66"/>
        <v>132.19</v>
      </c>
      <c r="P732" s="9">
        <f t="shared" si="67"/>
        <v>99.766037735849054</v>
      </c>
      <c r="Q732" s="11" t="str">
        <f t="shared" si="68"/>
        <v>publishing</v>
      </c>
      <c r="R732" s="11" t="str">
        <f t="shared" si="69"/>
        <v>nonfiction</v>
      </c>
      <c r="S732" s="12">
        <f t="shared" si="70"/>
        <v>40854.745266203703</v>
      </c>
      <c r="T732" s="12">
        <f t="shared" si="71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7">
        <v>5000</v>
      </c>
      <c r="E733" s="7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4">
        <f t="shared" si="66"/>
        <v>126</v>
      </c>
      <c r="P733" s="9">
        <f t="shared" si="67"/>
        <v>88.732394366197184</v>
      </c>
      <c r="Q733" s="11" t="str">
        <f t="shared" si="68"/>
        <v>publishing</v>
      </c>
      <c r="R733" s="11" t="str">
        <f t="shared" si="69"/>
        <v>nonfiction</v>
      </c>
      <c r="S733" s="12">
        <f t="shared" si="70"/>
        <v>40879.795682870368</v>
      </c>
      <c r="T733" s="12">
        <f t="shared" si="71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7">
        <v>40</v>
      </c>
      <c r="E734" s="7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4">
        <f t="shared" si="66"/>
        <v>160</v>
      </c>
      <c r="P734" s="9">
        <f t="shared" si="67"/>
        <v>4.9230769230769234</v>
      </c>
      <c r="Q734" s="11" t="str">
        <f t="shared" si="68"/>
        <v>publishing</v>
      </c>
      <c r="R734" s="11" t="str">
        <f t="shared" si="69"/>
        <v>nonfiction</v>
      </c>
      <c r="S734" s="12">
        <f t="shared" si="70"/>
        <v>41486.424317129626</v>
      </c>
      <c r="T734" s="12">
        <f t="shared" si="71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7">
        <v>2500</v>
      </c>
      <c r="E735" s="7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4">
        <f t="shared" si="66"/>
        <v>120.48</v>
      </c>
      <c r="P735" s="9">
        <f t="shared" si="67"/>
        <v>17.822485207100591</v>
      </c>
      <c r="Q735" s="11" t="str">
        <f t="shared" si="68"/>
        <v>publishing</v>
      </c>
      <c r="R735" s="11" t="str">
        <f t="shared" si="69"/>
        <v>nonfiction</v>
      </c>
      <c r="S735" s="12">
        <f t="shared" si="70"/>
        <v>41598.420046296298</v>
      </c>
      <c r="T735" s="12">
        <f t="shared" si="71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7">
        <v>8500</v>
      </c>
      <c r="E736" s="7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4">
        <f t="shared" si="66"/>
        <v>125.52941176470588</v>
      </c>
      <c r="P736" s="9">
        <f t="shared" si="67"/>
        <v>187.19298245614036</v>
      </c>
      <c r="Q736" s="11" t="str">
        <f t="shared" si="68"/>
        <v>publishing</v>
      </c>
      <c r="R736" s="11" t="str">
        <f t="shared" si="69"/>
        <v>nonfiction</v>
      </c>
      <c r="S736" s="12">
        <f t="shared" si="70"/>
        <v>42102.164583333331</v>
      </c>
      <c r="T736" s="12">
        <f t="shared" si="71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7">
        <v>47000</v>
      </c>
      <c r="E737" s="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4">
        <f t="shared" si="66"/>
        <v>114.40638297872341</v>
      </c>
      <c r="P737" s="9">
        <f t="shared" si="67"/>
        <v>234.80786026200875</v>
      </c>
      <c r="Q737" s="11" t="str">
        <f t="shared" si="68"/>
        <v>publishing</v>
      </c>
      <c r="R737" s="11" t="str">
        <f t="shared" si="69"/>
        <v>nonfiction</v>
      </c>
      <c r="S737" s="12">
        <f t="shared" si="70"/>
        <v>41946.029467592591</v>
      </c>
      <c r="T737" s="12">
        <f t="shared" si="71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7">
        <v>3600</v>
      </c>
      <c r="E738" s="7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4">
        <f t="shared" si="66"/>
        <v>315.13888888888891</v>
      </c>
      <c r="P738" s="9">
        <f t="shared" si="67"/>
        <v>105.04629629629629</v>
      </c>
      <c r="Q738" s="11" t="str">
        <f t="shared" si="68"/>
        <v>publishing</v>
      </c>
      <c r="R738" s="11" t="str">
        <f t="shared" si="69"/>
        <v>nonfiction</v>
      </c>
      <c r="S738" s="12">
        <f t="shared" si="70"/>
        <v>41579.734259259261</v>
      </c>
      <c r="T738" s="12">
        <f t="shared" si="71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7">
        <v>5000</v>
      </c>
      <c r="E739" s="7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4">
        <f t="shared" si="66"/>
        <v>122.39999999999999</v>
      </c>
      <c r="P739" s="9">
        <f t="shared" si="67"/>
        <v>56.666666666666664</v>
      </c>
      <c r="Q739" s="11" t="str">
        <f t="shared" si="68"/>
        <v>publishing</v>
      </c>
      <c r="R739" s="11" t="str">
        <f t="shared" si="69"/>
        <v>nonfiction</v>
      </c>
      <c r="S739" s="12">
        <f t="shared" si="70"/>
        <v>41667.275312500002</v>
      </c>
      <c r="T739" s="12">
        <f t="shared" si="71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7">
        <v>1500</v>
      </c>
      <c r="E740" s="7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4">
        <f t="shared" si="66"/>
        <v>106.73333333333332</v>
      </c>
      <c r="P740" s="9">
        <f t="shared" si="67"/>
        <v>39.048780487804876</v>
      </c>
      <c r="Q740" s="11" t="str">
        <f t="shared" si="68"/>
        <v>publishing</v>
      </c>
      <c r="R740" s="11" t="str">
        <f t="shared" si="69"/>
        <v>nonfiction</v>
      </c>
      <c r="S740" s="12">
        <f t="shared" si="70"/>
        <v>41943.604097222218</v>
      </c>
      <c r="T740" s="12">
        <f t="shared" si="71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7">
        <v>6000</v>
      </c>
      <c r="E741" s="7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4">
        <f t="shared" si="66"/>
        <v>158.33333333333331</v>
      </c>
      <c r="P741" s="9">
        <f t="shared" si="67"/>
        <v>68.345323741007192</v>
      </c>
      <c r="Q741" s="11" t="str">
        <f t="shared" si="68"/>
        <v>publishing</v>
      </c>
      <c r="R741" s="11" t="str">
        <f t="shared" si="69"/>
        <v>nonfiction</v>
      </c>
      <c r="S741" s="12">
        <f t="shared" si="70"/>
        <v>41829.502650462964</v>
      </c>
      <c r="T741" s="12">
        <f t="shared" si="71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7">
        <v>3000</v>
      </c>
      <c r="E742" s="7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4">
        <f t="shared" si="66"/>
        <v>107.4</v>
      </c>
      <c r="P742" s="9">
        <f t="shared" si="67"/>
        <v>169.57894736842104</v>
      </c>
      <c r="Q742" s="11" t="str">
        <f t="shared" si="68"/>
        <v>publishing</v>
      </c>
      <c r="R742" s="11" t="str">
        <f t="shared" si="69"/>
        <v>nonfiction</v>
      </c>
      <c r="S742" s="12">
        <f t="shared" si="70"/>
        <v>42162.146782407406</v>
      </c>
      <c r="T742" s="12">
        <f t="shared" si="71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7">
        <v>13000</v>
      </c>
      <c r="E743" s="7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4">
        <f t="shared" si="66"/>
        <v>102.25999999999999</v>
      </c>
      <c r="P743" s="9">
        <f t="shared" si="67"/>
        <v>141.42340425531913</v>
      </c>
      <c r="Q743" s="11" t="str">
        <f t="shared" si="68"/>
        <v>publishing</v>
      </c>
      <c r="R743" s="11" t="str">
        <f t="shared" si="69"/>
        <v>nonfiction</v>
      </c>
      <c r="S743" s="12">
        <f t="shared" si="70"/>
        <v>41401.648217592592</v>
      </c>
      <c r="T743" s="12">
        <f t="shared" si="71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7">
        <v>1400</v>
      </c>
      <c r="E744" s="7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4">
        <f t="shared" si="66"/>
        <v>110.71428571428572</v>
      </c>
      <c r="P744" s="9">
        <f t="shared" si="67"/>
        <v>67.391304347826093</v>
      </c>
      <c r="Q744" s="11" t="str">
        <f t="shared" si="68"/>
        <v>publishing</v>
      </c>
      <c r="R744" s="11" t="str">
        <f t="shared" si="69"/>
        <v>nonfiction</v>
      </c>
      <c r="S744" s="12">
        <f t="shared" si="70"/>
        <v>41689.917962962965</v>
      </c>
      <c r="T744" s="12">
        <f t="shared" si="71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7">
        <v>550</v>
      </c>
      <c r="E745" s="7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4">
        <f t="shared" si="66"/>
        <v>148</v>
      </c>
      <c r="P745" s="9">
        <f t="shared" si="67"/>
        <v>54.266666666666666</v>
      </c>
      <c r="Q745" s="11" t="str">
        <f t="shared" si="68"/>
        <v>publishing</v>
      </c>
      <c r="R745" s="11" t="str">
        <f t="shared" si="69"/>
        <v>nonfiction</v>
      </c>
      <c r="S745" s="12">
        <f t="shared" si="70"/>
        <v>40990.709317129629</v>
      </c>
      <c r="T745" s="12">
        <f t="shared" si="71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7">
        <v>5000</v>
      </c>
      <c r="E746" s="7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4">
        <f t="shared" si="66"/>
        <v>102.32000000000001</v>
      </c>
      <c r="P746" s="9">
        <f t="shared" si="67"/>
        <v>82.516129032258064</v>
      </c>
      <c r="Q746" s="11" t="str">
        <f t="shared" si="68"/>
        <v>publishing</v>
      </c>
      <c r="R746" s="11" t="str">
        <f t="shared" si="69"/>
        <v>nonfiction</v>
      </c>
      <c r="S746" s="12">
        <f t="shared" si="70"/>
        <v>41226.95721064815</v>
      </c>
      <c r="T746" s="12">
        <f t="shared" si="71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7">
        <v>2220</v>
      </c>
      <c r="E747" s="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4">
        <f t="shared" si="66"/>
        <v>179.09909909909908</v>
      </c>
      <c r="P747" s="9">
        <f t="shared" si="67"/>
        <v>53.729729729729726</v>
      </c>
      <c r="Q747" s="11" t="str">
        <f t="shared" si="68"/>
        <v>publishing</v>
      </c>
      <c r="R747" s="11" t="str">
        <f t="shared" si="69"/>
        <v>nonfiction</v>
      </c>
      <c r="S747" s="12">
        <f t="shared" si="70"/>
        <v>41367.572280092594</v>
      </c>
      <c r="T747" s="12">
        <f t="shared" si="71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7">
        <v>2987</v>
      </c>
      <c r="E748" s="7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4">
        <f t="shared" si="66"/>
        <v>111.08135252761969</v>
      </c>
      <c r="P748" s="9">
        <f t="shared" si="67"/>
        <v>34.206185567010309</v>
      </c>
      <c r="Q748" s="11" t="str">
        <f t="shared" si="68"/>
        <v>publishing</v>
      </c>
      <c r="R748" s="11" t="str">
        <f t="shared" si="69"/>
        <v>nonfiction</v>
      </c>
      <c r="S748" s="12">
        <f t="shared" si="70"/>
        <v>41157.042928240742</v>
      </c>
      <c r="T748" s="12">
        <f t="shared" si="71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7">
        <v>7000</v>
      </c>
      <c r="E749" s="7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4">
        <f t="shared" si="66"/>
        <v>100.04285714285714</v>
      </c>
      <c r="P749" s="9">
        <f t="shared" si="67"/>
        <v>127.32727272727273</v>
      </c>
      <c r="Q749" s="11" t="str">
        <f t="shared" si="68"/>
        <v>publishing</v>
      </c>
      <c r="R749" s="11" t="str">
        <f t="shared" si="69"/>
        <v>nonfiction</v>
      </c>
      <c r="S749" s="12">
        <f t="shared" si="70"/>
        <v>41988.548831018517</v>
      </c>
      <c r="T749" s="12">
        <f t="shared" si="71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7">
        <v>2000</v>
      </c>
      <c r="E750" s="7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4">
        <f t="shared" si="66"/>
        <v>100.25</v>
      </c>
      <c r="P750" s="9">
        <f t="shared" si="67"/>
        <v>45.56818181818182</v>
      </c>
      <c r="Q750" s="11" t="str">
        <f t="shared" si="68"/>
        <v>publishing</v>
      </c>
      <c r="R750" s="11" t="str">
        <f t="shared" si="69"/>
        <v>nonfiction</v>
      </c>
      <c r="S750" s="12">
        <f t="shared" si="70"/>
        <v>41831.846828703703</v>
      </c>
      <c r="T750" s="12">
        <f t="shared" si="71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7">
        <v>10000</v>
      </c>
      <c r="E751" s="7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4">
        <f t="shared" si="66"/>
        <v>105.56</v>
      </c>
      <c r="P751" s="9">
        <f t="shared" si="67"/>
        <v>95.963636363636368</v>
      </c>
      <c r="Q751" s="11" t="str">
        <f t="shared" si="68"/>
        <v>publishing</v>
      </c>
      <c r="R751" s="11" t="str">
        <f t="shared" si="69"/>
        <v>nonfiction</v>
      </c>
      <c r="S751" s="12">
        <f t="shared" si="70"/>
        <v>42733.94131944445</v>
      </c>
      <c r="T751" s="12">
        <f t="shared" si="71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7">
        <v>4444</v>
      </c>
      <c r="E752" s="7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4">
        <f t="shared" si="66"/>
        <v>102.58775877587757</v>
      </c>
      <c r="P752" s="9">
        <f t="shared" si="67"/>
        <v>77.271186440677965</v>
      </c>
      <c r="Q752" s="11" t="str">
        <f t="shared" si="68"/>
        <v>publishing</v>
      </c>
      <c r="R752" s="11" t="str">
        <f t="shared" si="69"/>
        <v>nonfiction</v>
      </c>
      <c r="S752" s="12">
        <f t="shared" si="70"/>
        <v>41299.878148148149</v>
      </c>
      <c r="T752" s="12">
        <f t="shared" si="71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7">
        <v>3000</v>
      </c>
      <c r="E753" s="7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4">
        <f t="shared" si="66"/>
        <v>118.5</v>
      </c>
      <c r="P753" s="9">
        <f t="shared" si="67"/>
        <v>57.338709677419352</v>
      </c>
      <c r="Q753" s="11" t="str">
        <f t="shared" si="68"/>
        <v>publishing</v>
      </c>
      <c r="R753" s="11" t="str">
        <f t="shared" si="69"/>
        <v>nonfiction</v>
      </c>
      <c r="S753" s="12">
        <f t="shared" si="70"/>
        <v>40713.630497685182</v>
      </c>
      <c r="T753" s="12">
        <f t="shared" si="71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7">
        <v>5000</v>
      </c>
      <c r="E754" s="7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4">
        <f t="shared" si="66"/>
        <v>111.7</v>
      </c>
      <c r="P754" s="9">
        <f t="shared" si="67"/>
        <v>53.19047619047619</v>
      </c>
      <c r="Q754" s="11" t="str">
        <f t="shared" si="68"/>
        <v>publishing</v>
      </c>
      <c r="R754" s="11" t="str">
        <f t="shared" si="69"/>
        <v>nonfiction</v>
      </c>
      <c r="S754" s="12">
        <f t="shared" si="70"/>
        <v>42639.421493055561</v>
      </c>
      <c r="T754" s="12">
        <f t="shared" si="71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7">
        <v>10000</v>
      </c>
      <c r="E755" s="7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4">
        <f t="shared" si="66"/>
        <v>128</v>
      </c>
      <c r="P755" s="9">
        <f t="shared" si="67"/>
        <v>492.30769230769232</v>
      </c>
      <c r="Q755" s="11" t="str">
        <f t="shared" si="68"/>
        <v>publishing</v>
      </c>
      <c r="R755" s="11" t="str">
        <f t="shared" si="69"/>
        <v>nonfiction</v>
      </c>
      <c r="S755" s="12">
        <f t="shared" si="70"/>
        <v>42019.590173611112</v>
      </c>
      <c r="T755" s="12">
        <f t="shared" si="71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7">
        <v>2000</v>
      </c>
      <c r="E756" s="7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4">
        <f t="shared" si="66"/>
        <v>103.75000000000001</v>
      </c>
      <c r="P756" s="9">
        <f t="shared" si="67"/>
        <v>42.346938775510203</v>
      </c>
      <c r="Q756" s="11" t="str">
        <f t="shared" si="68"/>
        <v>publishing</v>
      </c>
      <c r="R756" s="11" t="str">
        <f t="shared" si="69"/>
        <v>nonfiction</v>
      </c>
      <c r="S756" s="12">
        <f t="shared" si="70"/>
        <v>41249.749085648145</v>
      </c>
      <c r="T756" s="12">
        <f t="shared" si="71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7">
        <v>2500</v>
      </c>
      <c r="E757" s="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4">
        <f t="shared" si="66"/>
        <v>101.9076</v>
      </c>
      <c r="P757" s="9">
        <f t="shared" si="67"/>
        <v>37.466029411764708</v>
      </c>
      <c r="Q757" s="11" t="str">
        <f t="shared" si="68"/>
        <v>publishing</v>
      </c>
      <c r="R757" s="11" t="str">
        <f t="shared" si="69"/>
        <v>nonfiction</v>
      </c>
      <c r="S757" s="12">
        <f t="shared" si="70"/>
        <v>41383.605057870373</v>
      </c>
      <c r="T757" s="12">
        <f t="shared" si="71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7">
        <v>700</v>
      </c>
      <c r="E758" s="7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4">
        <f t="shared" si="66"/>
        <v>117.71428571428571</v>
      </c>
      <c r="P758" s="9">
        <f t="shared" si="67"/>
        <v>37.454545454545453</v>
      </c>
      <c r="Q758" s="11" t="str">
        <f t="shared" si="68"/>
        <v>publishing</v>
      </c>
      <c r="R758" s="11" t="str">
        <f t="shared" si="69"/>
        <v>nonfiction</v>
      </c>
      <c r="S758" s="12">
        <f t="shared" si="70"/>
        <v>40590.766886574071</v>
      </c>
      <c r="T758" s="12">
        <f t="shared" si="71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7">
        <v>250</v>
      </c>
      <c r="E759" s="7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4">
        <f t="shared" si="66"/>
        <v>238</v>
      </c>
      <c r="P759" s="9">
        <f t="shared" si="67"/>
        <v>33.055555555555557</v>
      </c>
      <c r="Q759" s="11" t="str">
        <f t="shared" si="68"/>
        <v>publishing</v>
      </c>
      <c r="R759" s="11" t="str">
        <f t="shared" si="69"/>
        <v>nonfiction</v>
      </c>
      <c r="S759" s="12">
        <f t="shared" si="70"/>
        <v>41235.054560185185</v>
      </c>
      <c r="T759" s="12">
        <f t="shared" si="71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7">
        <v>2500</v>
      </c>
      <c r="E760" s="7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4">
        <f t="shared" si="66"/>
        <v>102</v>
      </c>
      <c r="P760" s="9">
        <f t="shared" si="67"/>
        <v>134.21052631578948</v>
      </c>
      <c r="Q760" s="11" t="str">
        <f t="shared" si="68"/>
        <v>publishing</v>
      </c>
      <c r="R760" s="11" t="str">
        <f t="shared" si="69"/>
        <v>nonfiction</v>
      </c>
      <c r="S760" s="12">
        <f t="shared" si="70"/>
        <v>40429.836435185185</v>
      </c>
      <c r="T760" s="12">
        <f t="shared" si="71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7">
        <v>5000</v>
      </c>
      <c r="E761" s="7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4">
        <f t="shared" si="66"/>
        <v>101.92000000000002</v>
      </c>
      <c r="P761" s="9">
        <f t="shared" si="67"/>
        <v>51.474747474747474</v>
      </c>
      <c r="Q761" s="11" t="str">
        <f t="shared" si="68"/>
        <v>publishing</v>
      </c>
      <c r="R761" s="11" t="str">
        <f t="shared" si="69"/>
        <v>nonfiction</v>
      </c>
      <c r="S761" s="12">
        <f t="shared" si="70"/>
        <v>41789.330312500002</v>
      </c>
      <c r="T761" s="12">
        <f t="shared" si="71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7">
        <v>2200</v>
      </c>
      <c r="E762" s="7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4">
        <f t="shared" si="66"/>
        <v>0</v>
      </c>
      <c r="P762" s="9" t="str">
        <f t="shared" si="67"/>
        <v/>
      </c>
      <c r="Q762" s="11" t="str">
        <f t="shared" si="68"/>
        <v>publishing</v>
      </c>
      <c r="R762" s="11" t="str">
        <f t="shared" si="69"/>
        <v>fiction</v>
      </c>
      <c r="S762" s="12">
        <f t="shared" si="70"/>
        <v>42670.764039351852</v>
      </c>
      <c r="T762" s="12">
        <f t="shared" si="71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7">
        <v>5000</v>
      </c>
      <c r="E763" s="7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4">
        <f t="shared" si="66"/>
        <v>4.7</v>
      </c>
      <c r="P763" s="9">
        <f t="shared" si="67"/>
        <v>39.166666666666664</v>
      </c>
      <c r="Q763" s="11" t="str">
        <f t="shared" si="68"/>
        <v>publishing</v>
      </c>
      <c r="R763" s="11" t="str">
        <f t="shared" si="69"/>
        <v>fiction</v>
      </c>
      <c r="S763" s="12">
        <f t="shared" si="70"/>
        <v>41642.751458333332</v>
      </c>
      <c r="T763" s="12">
        <f t="shared" si="71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7">
        <v>3500</v>
      </c>
      <c r="E764" s="7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4">
        <f t="shared" si="66"/>
        <v>0</v>
      </c>
      <c r="P764" s="9" t="str">
        <f t="shared" si="67"/>
        <v/>
      </c>
      <c r="Q764" s="11" t="str">
        <f t="shared" si="68"/>
        <v>publishing</v>
      </c>
      <c r="R764" s="11" t="str">
        <f t="shared" si="69"/>
        <v>fiction</v>
      </c>
      <c r="S764" s="12">
        <f t="shared" si="70"/>
        <v>42690.858449074076</v>
      </c>
      <c r="T764" s="12">
        <f t="shared" si="71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7">
        <v>4290</v>
      </c>
      <c r="E765" s="7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4">
        <f t="shared" si="66"/>
        <v>0.11655011655011654</v>
      </c>
      <c r="P765" s="9">
        <f t="shared" si="67"/>
        <v>5</v>
      </c>
      <c r="Q765" s="11" t="str">
        <f t="shared" si="68"/>
        <v>publishing</v>
      </c>
      <c r="R765" s="11" t="str">
        <f t="shared" si="69"/>
        <v>fiction</v>
      </c>
      <c r="S765" s="12">
        <f t="shared" si="70"/>
        <v>41471.446851851848</v>
      </c>
      <c r="T765" s="12">
        <f t="shared" si="71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7">
        <v>5000</v>
      </c>
      <c r="E766" s="7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4">
        <f t="shared" si="66"/>
        <v>0</v>
      </c>
      <c r="P766" s="9" t="str">
        <f t="shared" si="67"/>
        <v/>
      </c>
      <c r="Q766" s="11" t="str">
        <f t="shared" si="68"/>
        <v>publishing</v>
      </c>
      <c r="R766" s="11" t="str">
        <f t="shared" si="69"/>
        <v>fiction</v>
      </c>
      <c r="S766" s="12">
        <f t="shared" si="70"/>
        <v>42227.173159722224</v>
      </c>
      <c r="T766" s="12">
        <f t="shared" si="71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7">
        <v>7000</v>
      </c>
      <c r="E767" s="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4">
        <f t="shared" si="66"/>
        <v>36.014285714285712</v>
      </c>
      <c r="P767" s="9">
        <f t="shared" si="67"/>
        <v>57.295454545454547</v>
      </c>
      <c r="Q767" s="11" t="str">
        <f t="shared" si="68"/>
        <v>publishing</v>
      </c>
      <c r="R767" s="11" t="str">
        <f t="shared" si="69"/>
        <v>fiction</v>
      </c>
      <c r="S767" s="12">
        <f t="shared" si="70"/>
        <v>41901.542638888888</v>
      </c>
      <c r="T767" s="12">
        <f t="shared" si="71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7">
        <v>4000</v>
      </c>
      <c r="E768" s="7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4">
        <f t="shared" si="66"/>
        <v>0</v>
      </c>
      <c r="P768" s="9" t="str">
        <f t="shared" si="67"/>
        <v/>
      </c>
      <c r="Q768" s="11" t="str">
        <f t="shared" si="68"/>
        <v>publishing</v>
      </c>
      <c r="R768" s="11" t="str">
        <f t="shared" si="69"/>
        <v>fiction</v>
      </c>
      <c r="S768" s="12">
        <f t="shared" si="70"/>
        <v>42021.783368055556</v>
      </c>
      <c r="T768" s="12">
        <f t="shared" si="71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7">
        <v>5000</v>
      </c>
      <c r="E769" s="7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4">
        <f t="shared" si="66"/>
        <v>3.54</v>
      </c>
      <c r="P769" s="9">
        <f t="shared" si="67"/>
        <v>59</v>
      </c>
      <c r="Q769" s="11" t="str">
        <f t="shared" si="68"/>
        <v>publishing</v>
      </c>
      <c r="R769" s="11" t="str">
        <f t="shared" si="69"/>
        <v>fiction</v>
      </c>
      <c r="S769" s="12">
        <f t="shared" si="70"/>
        <v>42115.143634259264</v>
      </c>
      <c r="T769" s="12">
        <f t="shared" si="71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7">
        <v>2500</v>
      </c>
      <c r="E770" s="7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4">
        <f t="shared" si="66"/>
        <v>0</v>
      </c>
      <c r="P770" s="9" t="str">
        <f t="shared" si="67"/>
        <v/>
      </c>
      <c r="Q770" s="11" t="str">
        <f t="shared" si="68"/>
        <v>publishing</v>
      </c>
      <c r="R770" s="11" t="str">
        <f t="shared" si="69"/>
        <v>fiction</v>
      </c>
      <c r="S770" s="12">
        <f t="shared" si="70"/>
        <v>41594.207060185188</v>
      </c>
      <c r="T770" s="12">
        <f t="shared" si="71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7">
        <v>4000</v>
      </c>
      <c r="E771" s="7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4">
        <f t="shared" ref="O771:O834" si="72">($E771/D771)*100</f>
        <v>41.4</v>
      </c>
      <c r="P771" s="9">
        <f t="shared" ref="P771:P834" si="73">IF(E771,E771/ L771,"")</f>
        <v>31.846153846153847</v>
      </c>
      <c r="Q771" s="11" t="str">
        <f t="shared" ref="Q771:Q834" si="74">LEFT(N771, SEARCH("/",N771,1)-1)</f>
        <v>publishing</v>
      </c>
      <c r="R771" s="11" t="str">
        <f t="shared" ref="R771:R834" si="75">RIGHT(N771,LEN(N771)-SEARCH("/",N771))</f>
        <v>fiction</v>
      </c>
      <c r="S771" s="12">
        <f t="shared" si="70"/>
        <v>41604.996458333335</v>
      </c>
      <c r="T771" s="12">
        <f t="shared" si="71"/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7">
        <v>17500</v>
      </c>
      <c r="E772" s="7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4">
        <f t="shared" si="72"/>
        <v>0</v>
      </c>
      <c r="P772" s="9" t="str">
        <f t="shared" si="73"/>
        <v/>
      </c>
      <c r="Q772" s="11" t="str">
        <f t="shared" si="74"/>
        <v>publishing</v>
      </c>
      <c r="R772" s="11" t="str">
        <f t="shared" si="75"/>
        <v>fiction</v>
      </c>
      <c r="S772" s="12">
        <f t="shared" ref="S772:S835" si="76">(((J772/60)/60)/24)+DATE(1970,1,1)</f>
        <v>41289.999641203707</v>
      </c>
      <c r="T772" s="12">
        <f t="shared" ref="T772:T835" si="77">(((I772/60)/60)/24)+DATE(1970,1,1)</f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7">
        <v>38000</v>
      </c>
      <c r="E773" s="7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4">
        <f t="shared" si="72"/>
        <v>2.6315789473684209E-2</v>
      </c>
      <c r="P773" s="9">
        <f t="shared" si="73"/>
        <v>10</v>
      </c>
      <c r="Q773" s="11" t="str">
        <f t="shared" si="74"/>
        <v>publishing</v>
      </c>
      <c r="R773" s="11" t="str">
        <f t="shared" si="75"/>
        <v>fiction</v>
      </c>
      <c r="S773" s="12">
        <f t="shared" si="76"/>
        <v>42349.824097222227</v>
      </c>
      <c r="T773" s="12">
        <f t="shared" si="77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7">
        <v>1500</v>
      </c>
      <c r="E774" s="7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4">
        <f t="shared" si="72"/>
        <v>3.3333333333333335</v>
      </c>
      <c r="P774" s="9">
        <f t="shared" si="73"/>
        <v>50</v>
      </c>
      <c r="Q774" s="11" t="str">
        <f t="shared" si="74"/>
        <v>publishing</v>
      </c>
      <c r="R774" s="11" t="str">
        <f t="shared" si="75"/>
        <v>fiction</v>
      </c>
      <c r="S774" s="12">
        <f t="shared" si="76"/>
        <v>40068.056932870371</v>
      </c>
      <c r="T774" s="12">
        <f t="shared" si="77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7">
        <v>3759</v>
      </c>
      <c r="E775" s="7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4">
        <f t="shared" si="72"/>
        <v>0.85129023676509719</v>
      </c>
      <c r="P775" s="9">
        <f t="shared" si="73"/>
        <v>16</v>
      </c>
      <c r="Q775" s="11" t="str">
        <f t="shared" si="74"/>
        <v>publishing</v>
      </c>
      <c r="R775" s="11" t="str">
        <f t="shared" si="75"/>
        <v>fiction</v>
      </c>
      <c r="S775" s="12">
        <f t="shared" si="76"/>
        <v>42100.735937499994</v>
      </c>
      <c r="T775" s="12">
        <f t="shared" si="77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7">
        <v>500</v>
      </c>
      <c r="E776" s="7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4">
        <f t="shared" si="72"/>
        <v>70.199999999999989</v>
      </c>
      <c r="P776" s="9">
        <f t="shared" si="73"/>
        <v>39</v>
      </c>
      <c r="Q776" s="11" t="str">
        <f t="shared" si="74"/>
        <v>publishing</v>
      </c>
      <c r="R776" s="11" t="str">
        <f t="shared" si="75"/>
        <v>fiction</v>
      </c>
      <c r="S776" s="12">
        <f t="shared" si="76"/>
        <v>41663.780300925922</v>
      </c>
      <c r="T776" s="12">
        <f t="shared" si="77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7">
        <v>10000</v>
      </c>
      <c r="E777" s="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4">
        <f t="shared" si="72"/>
        <v>1.7000000000000002</v>
      </c>
      <c r="P777" s="9">
        <f t="shared" si="73"/>
        <v>34</v>
      </c>
      <c r="Q777" s="11" t="str">
        <f t="shared" si="74"/>
        <v>publishing</v>
      </c>
      <c r="R777" s="11" t="str">
        <f t="shared" si="75"/>
        <v>fiction</v>
      </c>
      <c r="S777" s="12">
        <f t="shared" si="76"/>
        <v>40863.060127314813</v>
      </c>
      <c r="T777" s="12">
        <f t="shared" si="77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7">
        <v>7000</v>
      </c>
      <c r="E778" s="7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4">
        <f t="shared" si="72"/>
        <v>51.4</v>
      </c>
      <c r="P778" s="9">
        <f t="shared" si="73"/>
        <v>63.122807017543863</v>
      </c>
      <c r="Q778" s="11" t="str">
        <f t="shared" si="74"/>
        <v>publishing</v>
      </c>
      <c r="R778" s="11" t="str">
        <f t="shared" si="75"/>
        <v>fiction</v>
      </c>
      <c r="S778" s="12">
        <f t="shared" si="76"/>
        <v>42250.685706018514</v>
      </c>
      <c r="T778" s="12">
        <f t="shared" si="77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7">
        <v>3000</v>
      </c>
      <c r="E779" s="7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4">
        <f t="shared" si="72"/>
        <v>0.70000000000000007</v>
      </c>
      <c r="P779" s="9">
        <f t="shared" si="73"/>
        <v>7</v>
      </c>
      <c r="Q779" s="11" t="str">
        <f t="shared" si="74"/>
        <v>publishing</v>
      </c>
      <c r="R779" s="11" t="str">
        <f t="shared" si="75"/>
        <v>fiction</v>
      </c>
      <c r="S779" s="12">
        <f t="shared" si="76"/>
        <v>41456.981215277774</v>
      </c>
      <c r="T779" s="12">
        <f t="shared" si="77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7">
        <v>500</v>
      </c>
      <c r="E780" s="7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4">
        <f t="shared" si="72"/>
        <v>0.4</v>
      </c>
      <c r="P780" s="9">
        <f t="shared" si="73"/>
        <v>2</v>
      </c>
      <c r="Q780" s="11" t="str">
        <f t="shared" si="74"/>
        <v>publishing</v>
      </c>
      <c r="R780" s="11" t="str">
        <f t="shared" si="75"/>
        <v>fiction</v>
      </c>
      <c r="S780" s="12">
        <f t="shared" si="76"/>
        <v>41729.702314814815</v>
      </c>
      <c r="T780" s="12">
        <f t="shared" si="77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7">
        <v>15000</v>
      </c>
      <c r="E781" s="7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4">
        <f t="shared" si="72"/>
        <v>2.666666666666667</v>
      </c>
      <c r="P781" s="9">
        <f t="shared" si="73"/>
        <v>66.666666666666671</v>
      </c>
      <c r="Q781" s="11" t="str">
        <f t="shared" si="74"/>
        <v>publishing</v>
      </c>
      <c r="R781" s="11" t="str">
        <f t="shared" si="75"/>
        <v>fiction</v>
      </c>
      <c r="S781" s="12">
        <f t="shared" si="76"/>
        <v>40436.68408564815</v>
      </c>
      <c r="T781" s="12">
        <f t="shared" si="77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7">
        <v>1000</v>
      </c>
      <c r="E782" s="7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4">
        <f t="shared" si="72"/>
        <v>104</v>
      </c>
      <c r="P782" s="9">
        <f t="shared" si="73"/>
        <v>38.518518518518519</v>
      </c>
      <c r="Q782" s="11" t="str">
        <f t="shared" si="74"/>
        <v>music</v>
      </c>
      <c r="R782" s="11" t="str">
        <f t="shared" si="75"/>
        <v>rock</v>
      </c>
      <c r="S782" s="12">
        <f t="shared" si="76"/>
        <v>40636.673900462964</v>
      </c>
      <c r="T782" s="12">
        <f t="shared" si="77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7">
        <v>800</v>
      </c>
      <c r="E783" s="7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4">
        <f t="shared" si="72"/>
        <v>133.15375</v>
      </c>
      <c r="P783" s="9">
        <f t="shared" si="73"/>
        <v>42.609200000000001</v>
      </c>
      <c r="Q783" s="11" t="str">
        <f t="shared" si="74"/>
        <v>music</v>
      </c>
      <c r="R783" s="11" t="str">
        <f t="shared" si="75"/>
        <v>rock</v>
      </c>
      <c r="S783" s="12">
        <f t="shared" si="76"/>
        <v>41403.000856481485</v>
      </c>
      <c r="T783" s="12">
        <f t="shared" si="77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7">
        <v>700</v>
      </c>
      <c r="E784" s="7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4">
        <f t="shared" si="72"/>
        <v>100</v>
      </c>
      <c r="P784" s="9">
        <f t="shared" si="73"/>
        <v>50</v>
      </c>
      <c r="Q784" s="11" t="str">
        <f t="shared" si="74"/>
        <v>music</v>
      </c>
      <c r="R784" s="11" t="str">
        <f t="shared" si="75"/>
        <v>rock</v>
      </c>
      <c r="S784" s="12">
        <f t="shared" si="76"/>
        <v>41116.758125</v>
      </c>
      <c r="T784" s="12">
        <f t="shared" si="77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7">
        <v>1500</v>
      </c>
      <c r="E785" s="7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4">
        <f t="shared" si="72"/>
        <v>148.13333333333333</v>
      </c>
      <c r="P785" s="9">
        <f t="shared" si="73"/>
        <v>63.485714285714288</v>
      </c>
      <c r="Q785" s="11" t="str">
        <f t="shared" si="74"/>
        <v>music</v>
      </c>
      <c r="R785" s="11" t="str">
        <f t="shared" si="75"/>
        <v>rock</v>
      </c>
      <c r="S785" s="12">
        <f t="shared" si="76"/>
        <v>40987.773715277777</v>
      </c>
      <c r="T785" s="12">
        <f t="shared" si="77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7">
        <v>1000</v>
      </c>
      <c r="E786" s="7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4">
        <f t="shared" si="72"/>
        <v>102.49999999999999</v>
      </c>
      <c r="P786" s="9">
        <f t="shared" si="73"/>
        <v>102.5</v>
      </c>
      <c r="Q786" s="11" t="str">
        <f t="shared" si="74"/>
        <v>music</v>
      </c>
      <c r="R786" s="11" t="str">
        <f t="shared" si="75"/>
        <v>rock</v>
      </c>
      <c r="S786" s="12">
        <f t="shared" si="76"/>
        <v>41675.149525462963</v>
      </c>
      <c r="T786" s="12">
        <f t="shared" si="77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7">
        <v>500</v>
      </c>
      <c r="E787" s="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4">
        <f t="shared" si="72"/>
        <v>180.62799999999999</v>
      </c>
      <c r="P787" s="9">
        <f t="shared" si="73"/>
        <v>31.142758620689655</v>
      </c>
      <c r="Q787" s="11" t="str">
        <f t="shared" si="74"/>
        <v>music</v>
      </c>
      <c r="R787" s="11" t="str">
        <f t="shared" si="75"/>
        <v>rock</v>
      </c>
      <c r="S787" s="12">
        <f t="shared" si="76"/>
        <v>41303.593923611108</v>
      </c>
      <c r="T787" s="12">
        <f t="shared" si="77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7">
        <v>5000</v>
      </c>
      <c r="E788" s="7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4">
        <f t="shared" si="72"/>
        <v>142.79999999999998</v>
      </c>
      <c r="P788" s="9">
        <f t="shared" si="73"/>
        <v>162.27272727272728</v>
      </c>
      <c r="Q788" s="11" t="str">
        <f t="shared" si="74"/>
        <v>music</v>
      </c>
      <c r="R788" s="11" t="str">
        <f t="shared" si="75"/>
        <v>rock</v>
      </c>
      <c r="S788" s="12">
        <f t="shared" si="76"/>
        <v>40983.055949074071</v>
      </c>
      <c r="T788" s="12">
        <f t="shared" si="77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7">
        <v>1200</v>
      </c>
      <c r="E789" s="7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4">
        <f t="shared" si="72"/>
        <v>114.16666666666666</v>
      </c>
      <c r="P789" s="9">
        <f t="shared" si="73"/>
        <v>80.588235294117652</v>
      </c>
      <c r="Q789" s="11" t="str">
        <f t="shared" si="74"/>
        <v>music</v>
      </c>
      <c r="R789" s="11" t="str">
        <f t="shared" si="75"/>
        <v>rock</v>
      </c>
      <c r="S789" s="12">
        <f t="shared" si="76"/>
        <v>41549.627615740741</v>
      </c>
      <c r="T789" s="12">
        <f t="shared" si="77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7">
        <v>1000</v>
      </c>
      <c r="E790" s="7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4">
        <f t="shared" si="72"/>
        <v>203.505</v>
      </c>
      <c r="P790" s="9">
        <f t="shared" si="73"/>
        <v>59.85441176470588</v>
      </c>
      <c r="Q790" s="11" t="str">
        <f t="shared" si="74"/>
        <v>music</v>
      </c>
      <c r="R790" s="11" t="str">
        <f t="shared" si="75"/>
        <v>rock</v>
      </c>
      <c r="S790" s="12">
        <f t="shared" si="76"/>
        <v>41059.006805555553</v>
      </c>
      <c r="T790" s="12">
        <f t="shared" si="77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7">
        <v>1700</v>
      </c>
      <c r="E791" s="7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4">
        <f t="shared" si="72"/>
        <v>109.41176470588236</v>
      </c>
      <c r="P791" s="9">
        <f t="shared" si="73"/>
        <v>132.85714285714286</v>
      </c>
      <c r="Q791" s="11" t="str">
        <f t="shared" si="74"/>
        <v>music</v>
      </c>
      <c r="R791" s="11" t="str">
        <f t="shared" si="75"/>
        <v>rock</v>
      </c>
      <c r="S791" s="12">
        <f t="shared" si="76"/>
        <v>41277.186111111114</v>
      </c>
      <c r="T791" s="12">
        <f t="shared" si="77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7">
        <v>10000</v>
      </c>
      <c r="E792" s="7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4">
        <f t="shared" si="72"/>
        <v>144.37459999999999</v>
      </c>
      <c r="P792" s="9">
        <f t="shared" si="73"/>
        <v>92.547820512820508</v>
      </c>
      <c r="Q792" s="11" t="str">
        <f t="shared" si="74"/>
        <v>music</v>
      </c>
      <c r="R792" s="11" t="str">
        <f t="shared" si="75"/>
        <v>rock</v>
      </c>
      <c r="S792" s="12">
        <f t="shared" si="76"/>
        <v>41276.047905092593</v>
      </c>
      <c r="T792" s="12">
        <f t="shared" si="77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7">
        <v>7500</v>
      </c>
      <c r="E793" s="7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4">
        <f t="shared" si="72"/>
        <v>103.86666666666666</v>
      </c>
      <c r="P793" s="9">
        <f t="shared" si="73"/>
        <v>60.859375</v>
      </c>
      <c r="Q793" s="11" t="str">
        <f t="shared" si="74"/>
        <v>music</v>
      </c>
      <c r="R793" s="11" t="str">
        <f t="shared" si="75"/>
        <v>rock</v>
      </c>
      <c r="S793" s="12">
        <f t="shared" si="76"/>
        <v>41557.780624999999</v>
      </c>
      <c r="T793" s="12">
        <f t="shared" si="77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7">
        <v>2500</v>
      </c>
      <c r="E794" s="7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4">
        <f t="shared" si="72"/>
        <v>100.44440000000002</v>
      </c>
      <c r="P794" s="9">
        <f t="shared" si="73"/>
        <v>41.851833333333339</v>
      </c>
      <c r="Q794" s="11" t="str">
        <f t="shared" si="74"/>
        <v>music</v>
      </c>
      <c r="R794" s="11" t="str">
        <f t="shared" si="75"/>
        <v>rock</v>
      </c>
      <c r="S794" s="12">
        <f t="shared" si="76"/>
        <v>41555.873645833337</v>
      </c>
      <c r="T794" s="12">
        <f t="shared" si="77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7">
        <v>2750</v>
      </c>
      <c r="E795" s="7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4">
        <f t="shared" si="72"/>
        <v>102.77927272727271</v>
      </c>
      <c r="P795" s="9">
        <f t="shared" si="73"/>
        <v>88.325937499999995</v>
      </c>
      <c r="Q795" s="11" t="str">
        <f t="shared" si="74"/>
        <v>music</v>
      </c>
      <c r="R795" s="11" t="str">
        <f t="shared" si="75"/>
        <v>rock</v>
      </c>
      <c r="S795" s="12">
        <f t="shared" si="76"/>
        <v>41442.741249999999</v>
      </c>
      <c r="T795" s="12">
        <f t="shared" si="77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7">
        <v>8000</v>
      </c>
      <c r="E796" s="7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4">
        <f t="shared" si="72"/>
        <v>105.31250000000001</v>
      </c>
      <c r="P796" s="9">
        <f t="shared" si="73"/>
        <v>158.96226415094338</v>
      </c>
      <c r="Q796" s="11" t="str">
        <f t="shared" si="74"/>
        <v>music</v>
      </c>
      <c r="R796" s="11" t="str">
        <f t="shared" si="75"/>
        <v>rock</v>
      </c>
      <c r="S796" s="12">
        <f t="shared" si="76"/>
        <v>40736.115011574075</v>
      </c>
      <c r="T796" s="12">
        <f t="shared" si="77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7">
        <v>14000</v>
      </c>
      <c r="E797" s="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4">
        <f t="shared" si="72"/>
        <v>111.78571428571429</v>
      </c>
      <c r="P797" s="9">
        <f t="shared" si="73"/>
        <v>85.054347826086953</v>
      </c>
      <c r="Q797" s="11" t="str">
        <f t="shared" si="74"/>
        <v>music</v>
      </c>
      <c r="R797" s="11" t="str">
        <f t="shared" si="75"/>
        <v>rock</v>
      </c>
      <c r="S797" s="12">
        <f t="shared" si="76"/>
        <v>40963.613032407404</v>
      </c>
      <c r="T797" s="12">
        <f t="shared" si="77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7">
        <v>10000</v>
      </c>
      <c r="E798" s="7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4">
        <f t="shared" si="72"/>
        <v>101.35000000000001</v>
      </c>
      <c r="P798" s="9">
        <f t="shared" si="73"/>
        <v>112.61111111111111</v>
      </c>
      <c r="Q798" s="11" t="str">
        <f t="shared" si="74"/>
        <v>music</v>
      </c>
      <c r="R798" s="11" t="str">
        <f t="shared" si="75"/>
        <v>rock</v>
      </c>
      <c r="S798" s="12">
        <f t="shared" si="76"/>
        <v>41502.882928240739</v>
      </c>
      <c r="T798" s="12">
        <f t="shared" si="77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7">
        <v>3000</v>
      </c>
      <c r="E799" s="7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4">
        <f t="shared" si="72"/>
        <v>107.53333333333333</v>
      </c>
      <c r="P799" s="9">
        <f t="shared" si="73"/>
        <v>45.436619718309856</v>
      </c>
      <c r="Q799" s="11" t="str">
        <f t="shared" si="74"/>
        <v>music</v>
      </c>
      <c r="R799" s="11" t="str">
        <f t="shared" si="75"/>
        <v>rock</v>
      </c>
      <c r="S799" s="12">
        <f t="shared" si="76"/>
        <v>40996.994074074071</v>
      </c>
      <c r="T799" s="12">
        <f t="shared" si="77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7">
        <v>3500</v>
      </c>
      <c r="E800" s="7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4">
        <f t="shared" si="72"/>
        <v>114.88571428571429</v>
      </c>
      <c r="P800" s="9">
        <f t="shared" si="73"/>
        <v>46.218390804597703</v>
      </c>
      <c r="Q800" s="11" t="str">
        <f t="shared" si="74"/>
        <v>music</v>
      </c>
      <c r="R800" s="11" t="str">
        <f t="shared" si="75"/>
        <v>rock</v>
      </c>
      <c r="S800" s="12">
        <f t="shared" si="76"/>
        <v>41882.590127314819</v>
      </c>
      <c r="T800" s="12">
        <f t="shared" si="77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7">
        <v>5000</v>
      </c>
      <c r="E801" s="7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4">
        <f t="shared" si="72"/>
        <v>100.02</v>
      </c>
      <c r="P801" s="9">
        <f t="shared" si="73"/>
        <v>178.60714285714286</v>
      </c>
      <c r="Q801" s="11" t="str">
        <f t="shared" si="74"/>
        <v>music</v>
      </c>
      <c r="R801" s="11" t="str">
        <f t="shared" si="75"/>
        <v>rock</v>
      </c>
      <c r="S801" s="12">
        <f t="shared" si="76"/>
        <v>40996.667199074072</v>
      </c>
      <c r="T801" s="12">
        <f t="shared" si="77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7">
        <v>1500</v>
      </c>
      <c r="E802" s="7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4">
        <f t="shared" si="72"/>
        <v>152.13333333333335</v>
      </c>
      <c r="P802" s="9">
        <f t="shared" si="73"/>
        <v>40.75</v>
      </c>
      <c r="Q802" s="11" t="str">
        <f t="shared" si="74"/>
        <v>music</v>
      </c>
      <c r="R802" s="11" t="str">
        <f t="shared" si="75"/>
        <v>rock</v>
      </c>
      <c r="S802" s="12">
        <f t="shared" si="76"/>
        <v>41863.433495370373</v>
      </c>
      <c r="T802" s="12">
        <f t="shared" si="77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7">
        <v>2000</v>
      </c>
      <c r="E803" s="7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4">
        <f t="shared" si="72"/>
        <v>111.52149999999999</v>
      </c>
      <c r="P803" s="9">
        <f t="shared" si="73"/>
        <v>43.733921568627444</v>
      </c>
      <c r="Q803" s="11" t="str">
        <f t="shared" si="74"/>
        <v>music</v>
      </c>
      <c r="R803" s="11" t="str">
        <f t="shared" si="75"/>
        <v>rock</v>
      </c>
      <c r="S803" s="12">
        <f t="shared" si="76"/>
        <v>40695.795370370368</v>
      </c>
      <c r="T803" s="12">
        <f t="shared" si="77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7">
        <v>6000</v>
      </c>
      <c r="E804" s="7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4">
        <f t="shared" si="72"/>
        <v>101.33333333333334</v>
      </c>
      <c r="P804" s="9">
        <f t="shared" si="73"/>
        <v>81.066666666666663</v>
      </c>
      <c r="Q804" s="11" t="str">
        <f t="shared" si="74"/>
        <v>music</v>
      </c>
      <c r="R804" s="11" t="str">
        <f t="shared" si="75"/>
        <v>rock</v>
      </c>
      <c r="S804" s="12">
        <f t="shared" si="76"/>
        <v>41123.022268518522</v>
      </c>
      <c r="T804" s="12">
        <f t="shared" si="77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7">
        <v>2300</v>
      </c>
      <c r="E805" s="7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4">
        <f t="shared" si="72"/>
        <v>123.2608695652174</v>
      </c>
      <c r="P805" s="9">
        <f t="shared" si="73"/>
        <v>74.60526315789474</v>
      </c>
      <c r="Q805" s="11" t="str">
        <f t="shared" si="74"/>
        <v>music</v>
      </c>
      <c r="R805" s="11" t="str">
        <f t="shared" si="75"/>
        <v>rock</v>
      </c>
      <c r="S805" s="12">
        <f t="shared" si="76"/>
        <v>40665.949976851851</v>
      </c>
      <c r="T805" s="12">
        <f t="shared" si="77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7">
        <v>5500</v>
      </c>
      <c r="E806" s="7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4">
        <f t="shared" si="72"/>
        <v>100</v>
      </c>
      <c r="P806" s="9">
        <f t="shared" si="73"/>
        <v>305.55555555555554</v>
      </c>
      <c r="Q806" s="11" t="str">
        <f t="shared" si="74"/>
        <v>music</v>
      </c>
      <c r="R806" s="11" t="str">
        <f t="shared" si="75"/>
        <v>rock</v>
      </c>
      <c r="S806" s="12">
        <f t="shared" si="76"/>
        <v>40730.105625000004</v>
      </c>
      <c r="T806" s="12">
        <f t="shared" si="77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7">
        <v>3000</v>
      </c>
      <c r="E807" s="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4">
        <f t="shared" si="72"/>
        <v>105</v>
      </c>
      <c r="P807" s="9">
        <f t="shared" si="73"/>
        <v>58.333333333333336</v>
      </c>
      <c r="Q807" s="11" t="str">
        <f t="shared" si="74"/>
        <v>music</v>
      </c>
      <c r="R807" s="11" t="str">
        <f t="shared" si="75"/>
        <v>rock</v>
      </c>
      <c r="S807" s="12">
        <f t="shared" si="76"/>
        <v>40690.823055555556</v>
      </c>
      <c r="T807" s="12">
        <f t="shared" si="77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7">
        <v>8000</v>
      </c>
      <c r="E808" s="7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4">
        <f t="shared" si="72"/>
        <v>104.4375</v>
      </c>
      <c r="P808" s="9">
        <f t="shared" si="73"/>
        <v>117.67605633802818</v>
      </c>
      <c r="Q808" s="11" t="str">
        <f t="shared" si="74"/>
        <v>music</v>
      </c>
      <c r="R808" s="11" t="str">
        <f t="shared" si="75"/>
        <v>rock</v>
      </c>
      <c r="S808" s="12">
        <f t="shared" si="76"/>
        <v>40763.691423611112</v>
      </c>
      <c r="T808" s="12">
        <f t="shared" si="77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7">
        <v>4000</v>
      </c>
      <c r="E809" s="7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4">
        <f t="shared" si="72"/>
        <v>105.125</v>
      </c>
      <c r="P809" s="9">
        <f t="shared" si="73"/>
        <v>73.771929824561397</v>
      </c>
      <c r="Q809" s="11" t="str">
        <f t="shared" si="74"/>
        <v>music</v>
      </c>
      <c r="R809" s="11" t="str">
        <f t="shared" si="75"/>
        <v>rock</v>
      </c>
      <c r="S809" s="12">
        <f t="shared" si="76"/>
        <v>42759.628599537042</v>
      </c>
      <c r="T809" s="12">
        <f t="shared" si="77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7">
        <v>4500</v>
      </c>
      <c r="E810" s="7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4">
        <f t="shared" si="72"/>
        <v>100</v>
      </c>
      <c r="P810" s="9">
        <f t="shared" si="73"/>
        <v>104.65116279069767</v>
      </c>
      <c r="Q810" s="11" t="str">
        <f t="shared" si="74"/>
        <v>music</v>
      </c>
      <c r="R810" s="11" t="str">
        <f t="shared" si="75"/>
        <v>rock</v>
      </c>
      <c r="S810" s="12">
        <f t="shared" si="76"/>
        <v>41962.100532407407</v>
      </c>
      <c r="T810" s="12">
        <f t="shared" si="77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7">
        <v>4000</v>
      </c>
      <c r="E811" s="7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4">
        <f t="shared" si="72"/>
        <v>103.77499999999999</v>
      </c>
      <c r="P811" s="9">
        <f t="shared" si="73"/>
        <v>79.82692307692308</v>
      </c>
      <c r="Q811" s="11" t="str">
        <f t="shared" si="74"/>
        <v>music</v>
      </c>
      <c r="R811" s="11" t="str">
        <f t="shared" si="75"/>
        <v>rock</v>
      </c>
      <c r="S811" s="12">
        <f t="shared" si="76"/>
        <v>41628.833680555559</v>
      </c>
      <c r="T811" s="12">
        <f t="shared" si="77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7">
        <v>1500</v>
      </c>
      <c r="E812" s="7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4">
        <f t="shared" si="72"/>
        <v>105</v>
      </c>
      <c r="P812" s="9">
        <f t="shared" si="73"/>
        <v>58.333333333333336</v>
      </c>
      <c r="Q812" s="11" t="str">
        <f t="shared" si="74"/>
        <v>music</v>
      </c>
      <c r="R812" s="11" t="str">
        <f t="shared" si="75"/>
        <v>rock</v>
      </c>
      <c r="S812" s="12">
        <f t="shared" si="76"/>
        <v>41123.056273148148</v>
      </c>
      <c r="T812" s="12">
        <f t="shared" si="77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7">
        <v>1000</v>
      </c>
      <c r="E813" s="7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4">
        <f t="shared" si="72"/>
        <v>104</v>
      </c>
      <c r="P813" s="9">
        <f t="shared" si="73"/>
        <v>86.666666666666671</v>
      </c>
      <c r="Q813" s="11" t="str">
        <f t="shared" si="74"/>
        <v>music</v>
      </c>
      <c r="R813" s="11" t="str">
        <f t="shared" si="75"/>
        <v>rock</v>
      </c>
      <c r="S813" s="12">
        <f t="shared" si="76"/>
        <v>41443.643541666665</v>
      </c>
      <c r="T813" s="12">
        <f t="shared" si="77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7">
        <v>600</v>
      </c>
      <c r="E814" s="7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4">
        <f t="shared" si="72"/>
        <v>151.83333333333334</v>
      </c>
      <c r="P814" s="9">
        <f t="shared" si="73"/>
        <v>27.606060606060606</v>
      </c>
      <c r="Q814" s="11" t="str">
        <f t="shared" si="74"/>
        <v>music</v>
      </c>
      <c r="R814" s="11" t="str">
        <f t="shared" si="75"/>
        <v>rock</v>
      </c>
      <c r="S814" s="12">
        <f t="shared" si="76"/>
        <v>41282.017962962964</v>
      </c>
      <c r="T814" s="12">
        <f t="shared" si="77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7">
        <v>1500</v>
      </c>
      <c r="E815" s="7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4">
        <f t="shared" si="72"/>
        <v>159.99600000000001</v>
      </c>
      <c r="P815" s="9">
        <f t="shared" si="73"/>
        <v>24.999375000000001</v>
      </c>
      <c r="Q815" s="11" t="str">
        <f t="shared" si="74"/>
        <v>music</v>
      </c>
      <c r="R815" s="11" t="str">
        <f t="shared" si="75"/>
        <v>rock</v>
      </c>
      <c r="S815" s="12">
        <f t="shared" si="76"/>
        <v>41080.960243055553</v>
      </c>
      <c r="T815" s="12">
        <f t="shared" si="77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7">
        <v>1000</v>
      </c>
      <c r="E816" s="7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4">
        <f t="shared" si="72"/>
        <v>127.3</v>
      </c>
      <c r="P816" s="9">
        <f t="shared" si="73"/>
        <v>45.464285714285715</v>
      </c>
      <c r="Q816" s="11" t="str">
        <f t="shared" si="74"/>
        <v>music</v>
      </c>
      <c r="R816" s="11" t="str">
        <f t="shared" si="75"/>
        <v>rock</v>
      </c>
      <c r="S816" s="12">
        <f t="shared" si="76"/>
        <v>40679.743067129632</v>
      </c>
      <c r="T816" s="12">
        <f t="shared" si="77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7">
        <v>4000</v>
      </c>
      <c r="E817" s="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4">
        <f t="shared" si="72"/>
        <v>107</v>
      </c>
      <c r="P817" s="9">
        <f t="shared" si="73"/>
        <v>99.534883720930239</v>
      </c>
      <c r="Q817" s="11" t="str">
        <f t="shared" si="74"/>
        <v>music</v>
      </c>
      <c r="R817" s="11" t="str">
        <f t="shared" si="75"/>
        <v>rock</v>
      </c>
      <c r="S817" s="12">
        <f t="shared" si="76"/>
        <v>41914.917858796296</v>
      </c>
      <c r="T817" s="12">
        <f t="shared" si="77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7">
        <v>7000</v>
      </c>
      <c r="E818" s="7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4">
        <f t="shared" si="72"/>
        <v>115.12214285714286</v>
      </c>
      <c r="P818" s="9">
        <f t="shared" si="73"/>
        <v>39.31</v>
      </c>
      <c r="Q818" s="11" t="str">
        <f t="shared" si="74"/>
        <v>music</v>
      </c>
      <c r="R818" s="11" t="str">
        <f t="shared" si="75"/>
        <v>rock</v>
      </c>
      <c r="S818" s="12">
        <f t="shared" si="76"/>
        <v>41341.870868055557</v>
      </c>
      <c r="T818" s="12">
        <f t="shared" si="77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7">
        <v>1500</v>
      </c>
      <c r="E819" s="7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4">
        <f t="shared" si="72"/>
        <v>137.11066666666665</v>
      </c>
      <c r="P819" s="9">
        <f t="shared" si="73"/>
        <v>89.419999999999987</v>
      </c>
      <c r="Q819" s="11" t="str">
        <f t="shared" si="74"/>
        <v>music</v>
      </c>
      <c r="R819" s="11" t="str">
        <f t="shared" si="75"/>
        <v>rock</v>
      </c>
      <c r="S819" s="12">
        <f t="shared" si="76"/>
        <v>40925.599664351852</v>
      </c>
      <c r="T819" s="12">
        <f t="shared" si="77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7">
        <v>350</v>
      </c>
      <c r="E820" s="7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4">
        <f t="shared" si="72"/>
        <v>155.71428571428572</v>
      </c>
      <c r="P820" s="9">
        <f t="shared" si="73"/>
        <v>28.684210526315791</v>
      </c>
      <c r="Q820" s="11" t="str">
        <f t="shared" si="74"/>
        <v>music</v>
      </c>
      <c r="R820" s="11" t="str">
        <f t="shared" si="75"/>
        <v>rock</v>
      </c>
      <c r="S820" s="12">
        <f t="shared" si="76"/>
        <v>41120.882881944446</v>
      </c>
      <c r="T820" s="12">
        <f t="shared" si="77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7">
        <v>400</v>
      </c>
      <c r="E821" s="7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4">
        <f t="shared" si="72"/>
        <v>108.74999999999999</v>
      </c>
      <c r="P821" s="9">
        <f t="shared" si="73"/>
        <v>31.071428571428573</v>
      </c>
      <c r="Q821" s="11" t="str">
        <f t="shared" si="74"/>
        <v>music</v>
      </c>
      <c r="R821" s="11" t="str">
        <f t="shared" si="75"/>
        <v>rock</v>
      </c>
      <c r="S821" s="12">
        <f t="shared" si="76"/>
        <v>41619.998310185183</v>
      </c>
      <c r="T821" s="12">
        <f t="shared" si="77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7">
        <v>2000</v>
      </c>
      <c r="E822" s="7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4">
        <f t="shared" si="72"/>
        <v>134.05000000000001</v>
      </c>
      <c r="P822" s="9">
        <f t="shared" si="73"/>
        <v>70.55263157894737</v>
      </c>
      <c r="Q822" s="11" t="str">
        <f t="shared" si="74"/>
        <v>music</v>
      </c>
      <c r="R822" s="11" t="str">
        <f t="shared" si="75"/>
        <v>rock</v>
      </c>
      <c r="S822" s="12">
        <f t="shared" si="76"/>
        <v>41768.841921296298</v>
      </c>
      <c r="T822" s="12">
        <f t="shared" si="77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7">
        <v>17482</v>
      </c>
      <c r="E823" s="7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4">
        <f t="shared" si="72"/>
        <v>100</v>
      </c>
      <c r="P823" s="9">
        <f t="shared" si="73"/>
        <v>224.12820512820514</v>
      </c>
      <c r="Q823" s="11" t="str">
        <f t="shared" si="74"/>
        <v>music</v>
      </c>
      <c r="R823" s="11" t="str">
        <f t="shared" si="75"/>
        <v>rock</v>
      </c>
      <c r="S823" s="12">
        <f t="shared" si="76"/>
        <v>42093.922048611115</v>
      </c>
      <c r="T823" s="12">
        <f t="shared" si="77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7">
        <v>3000</v>
      </c>
      <c r="E824" s="7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4">
        <f t="shared" si="72"/>
        <v>119.16666666666667</v>
      </c>
      <c r="P824" s="9">
        <f t="shared" si="73"/>
        <v>51.811594202898547</v>
      </c>
      <c r="Q824" s="11" t="str">
        <f t="shared" si="74"/>
        <v>music</v>
      </c>
      <c r="R824" s="11" t="str">
        <f t="shared" si="75"/>
        <v>rock</v>
      </c>
      <c r="S824" s="12">
        <f t="shared" si="76"/>
        <v>41157.947337962964</v>
      </c>
      <c r="T824" s="12">
        <f t="shared" si="77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7">
        <v>800</v>
      </c>
      <c r="E825" s="7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4">
        <f t="shared" si="72"/>
        <v>179.5</v>
      </c>
      <c r="P825" s="9">
        <f t="shared" si="73"/>
        <v>43.515151515151516</v>
      </c>
      <c r="Q825" s="11" t="str">
        <f t="shared" si="74"/>
        <v>music</v>
      </c>
      <c r="R825" s="11" t="str">
        <f t="shared" si="75"/>
        <v>rock</v>
      </c>
      <c r="S825" s="12">
        <f t="shared" si="76"/>
        <v>42055.972824074073</v>
      </c>
      <c r="T825" s="12">
        <f t="shared" si="77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7">
        <v>1600</v>
      </c>
      <c r="E826" s="7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4">
        <f t="shared" si="72"/>
        <v>134.38124999999999</v>
      </c>
      <c r="P826" s="9">
        <f t="shared" si="73"/>
        <v>39.816666666666663</v>
      </c>
      <c r="Q826" s="11" t="str">
        <f t="shared" si="74"/>
        <v>music</v>
      </c>
      <c r="R826" s="11" t="str">
        <f t="shared" si="75"/>
        <v>rock</v>
      </c>
      <c r="S826" s="12">
        <f t="shared" si="76"/>
        <v>40250.242106481484</v>
      </c>
      <c r="T826" s="12">
        <f t="shared" si="77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7">
        <v>12500</v>
      </c>
      <c r="E827" s="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4">
        <f t="shared" si="72"/>
        <v>100.43200000000002</v>
      </c>
      <c r="P827" s="9">
        <f t="shared" si="73"/>
        <v>126.8080808080808</v>
      </c>
      <c r="Q827" s="11" t="str">
        <f t="shared" si="74"/>
        <v>music</v>
      </c>
      <c r="R827" s="11" t="str">
        <f t="shared" si="75"/>
        <v>rock</v>
      </c>
      <c r="S827" s="12">
        <f t="shared" si="76"/>
        <v>41186.306527777779</v>
      </c>
      <c r="T827" s="12">
        <f t="shared" si="77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7">
        <v>5500</v>
      </c>
      <c r="E828" s="7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4">
        <f t="shared" si="72"/>
        <v>101.45454545454547</v>
      </c>
      <c r="P828" s="9">
        <f t="shared" si="73"/>
        <v>113.87755102040816</v>
      </c>
      <c r="Q828" s="11" t="str">
        <f t="shared" si="74"/>
        <v>music</v>
      </c>
      <c r="R828" s="11" t="str">
        <f t="shared" si="75"/>
        <v>rock</v>
      </c>
      <c r="S828" s="12">
        <f t="shared" si="76"/>
        <v>40973.038541666669</v>
      </c>
      <c r="T828" s="12">
        <f t="shared" si="77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7">
        <v>300</v>
      </c>
      <c r="E829" s="7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4">
        <f t="shared" si="72"/>
        <v>103.33333333333334</v>
      </c>
      <c r="P829" s="9">
        <f t="shared" si="73"/>
        <v>28.181818181818183</v>
      </c>
      <c r="Q829" s="11" t="str">
        <f t="shared" si="74"/>
        <v>music</v>
      </c>
      <c r="R829" s="11" t="str">
        <f t="shared" si="75"/>
        <v>rock</v>
      </c>
      <c r="S829" s="12">
        <f t="shared" si="76"/>
        <v>40927.473460648151</v>
      </c>
      <c r="T829" s="12">
        <f t="shared" si="77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7">
        <v>1300</v>
      </c>
      <c r="E830" s="7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4">
        <f t="shared" si="72"/>
        <v>107</v>
      </c>
      <c r="P830" s="9">
        <f t="shared" si="73"/>
        <v>36.60526315789474</v>
      </c>
      <c r="Q830" s="11" t="str">
        <f t="shared" si="74"/>
        <v>music</v>
      </c>
      <c r="R830" s="11" t="str">
        <f t="shared" si="75"/>
        <v>rock</v>
      </c>
      <c r="S830" s="12">
        <f t="shared" si="76"/>
        <v>41073.050717592596</v>
      </c>
      <c r="T830" s="12">
        <f t="shared" si="77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7">
        <v>500</v>
      </c>
      <c r="E831" s="7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4">
        <f t="shared" si="72"/>
        <v>104</v>
      </c>
      <c r="P831" s="9">
        <f t="shared" si="73"/>
        <v>32.5</v>
      </c>
      <c r="Q831" s="11" t="str">
        <f t="shared" si="74"/>
        <v>music</v>
      </c>
      <c r="R831" s="11" t="str">
        <f t="shared" si="75"/>
        <v>rock</v>
      </c>
      <c r="S831" s="12">
        <f t="shared" si="76"/>
        <v>42504.801388888889</v>
      </c>
      <c r="T831" s="12">
        <f t="shared" si="77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7">
        <v>1800</v>
      </c>
      <c r="E832" s="7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4">
        <f t="shared" si="72"/>
        <v>107.83333333333334</v>
      </c>
      <c r="P832" s="9">
        <f t="shared" si="73"/>
        <v>60.65625</v>
      </c>
      <c r="Q832" s="11" t="str">
        <f t="shared" si="74"/>
        <v>music</v>
      </c>
      <c r="R832" s="11" t="str">
        <f t="shared" si="75"/>
        <v>rock</v>
      </c>
      <c r="S832" s="12">
        <f t="shared" si="76"/>
        <v>41325.525752314818</v>
      </c>
      <c r="T832" s="12">
        <f t="shared" si="77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7">
        <v>1500</v>
      </c>
      <c r="E833" s="7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4">
        <f t="shared" si="72"/>
        <v>233.33333333333334</v>
      </c>
      <c r="P833" s="9">
        <f t="shared" si="73"/>
        <v>175</v>
      </c>
      <c r="Q833" s="11" t="str">
        <f t="shared" si="74"/>
        <v>music</v>
      </c>
      <c r="R833" s="11" t="str">
        <f t="shared" si="75"/>
        <v>rock</v>
      </c>
      <c r="S833" s="12">
        <f t="shared" si="76"/>
        <v>40996.646921296298</v>
      </c>
      <c r="T833" s="12">
        <f t="shared" si="77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7">
        <v>15000</v>
      </c>
      <c r="E834" s="7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4">
        <f t="shared" si="72"/>
        <v>100.60706666666665</v>
      </c>
      <c r="P834" s="9">
        <f t="shared" si="73"/>
        <v>97.993896103896105</v>
      </c>
      <c r="Q834" s="11" t="str">
        <f t="shared" si="74"/>
        <v>music</v>
      </c>
      <c r="R834" s="11" t="str">
        <f t="shared" si="75"/>
        <v>rock</v>
      </c>
      <c r="S834" s="12">
        <f t="shared" si="76"/>
        <v>40869.675173611111</v>
      </c>
      <c r="T834" s="12">
        <f t="shared" si="77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7">
        <v>6000</v>
      </c>
      <c r="E835" s="7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4">
        <f t="shared" ref="O835:O898" si="78">($E835/D835)*100</f>
        <v>101.66666666666666</v>
      </c>
      <c r="P835" s="9">
        <f t="shared" ref="P835:P898" si="79">IF(E835,E835/ L835,"")</f>
        <v>148.78048780487805</v>
      </c>
      <c r="Q835" s="11" t="str">
        <f t="shared" ref="Q835:Q898" si="80">LEFT(N835, SEARCH("/",N835,1)-1)</f>
        <v>music</v>
      </c>
      <c r="R835" s="11" t="str">
        <f t="shared" ref="R835:R898" si="81">RIGHT(N835,LEN(N835)-SEARCH("/",N835))</f>
        <v>rock</v>
      </c>
      <c r="S835" s="12">
        <f t="shared" si="76"/>
        <v>41718.878182870372</v>
      </c>
      <c r="T835" s="12">
        <f t="shared" si="77"/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7">
        <v>5500</v>
      </c>
      <c r="E836" s="7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4">
        <f t="shared" si="78"/>
        <v>131.0181818181818</v>
      </c>
      <c r="P836" s="9">
        <f t="shared" si="79"/>
        <v>96.08</v>
      </c>
      <c r="Q836" s="11" t="str">
        <f t="shared" si="80"/>
        <v>music</v>
      </c>
      <c r="R836" s="11" t="str">
        <f t="shared" si="81"/>
        <v>rock</v>
      </c>
      <c r="S836" s="12">
        <f t="shared" ref="S836:S899" si="82">(((J836/60)/60)/24)+DATE(1970,1,1)</f>
        <v>41422.822824074072</v>
      </c>
      <c r="T836" s="12">
        <f t="shared" ref="T836:T899" si="83">(((I836/60)/60)/24)+DATE(1970,1,1)</f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7">
        <v>2000</v>
      </c>
      <c r="E837" s="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4">
        <f t="shared" si="78"/>
        <v>117.25000000000001</v>
      </c>
      <c r="P837" s="9">
        <f t="shared" si="79"/>
        <v>58.625</v>
      </c>
      <c r="Q837" s="11" t="str">
        <f t="shared" si="80"/>
        <v>music</v>
      </c>
      <c r="R837" s="11" t="str">
        <f t="shared" si="81"/>
        <v>rock</v>
      </c>
      <c r="S837" s="12">
        <f t="shared" si="82"/>
        <v>41005.45784722222</v>
      </c>
      <c r="T837" s="12">
        <f t="shared" si="8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7">
        <v>5000</v>
      </c>
      <c r="E838" s="7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4">
        <f t="shared" si="78"/>
        <v>100.93039999999999</v>
      </c>
      <c r="P838" s="9">
        <f t="shared" si="79"/>
        <v>109.70695652173914</v>
      </c>
      <c r="Q838" s="11" t="str">
        <f t="shared" si="80"/>
        <v>music</v>
      </c>
      <c r="R838" s="11" t="str">
        <f t="shared" si="81"/>
        <v>rock</v>
      </c>
      <c r="S838" s="12">
        <f t="shared" si="82"/>
        <v>41524.056921296295</v>
      </c>
      <c r="T838" s="12">
        <f t="shared" si="8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7">
        <v>2500</v>
      </c>
      <c r="E839" s="7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4">
        <f t="shared" si="78"/>
        <v>121.8</v>
      </c>
      <c r="P839" s="9">
        <f t="shared" si="79"/>
        <v>49.112903225806448</v>
      </c>
      <c r="Q839" s="11" t="str">
        <f t="shared" si="80"/>
        <v>music</v>
      </c>
      <c r="R839" s="11" t="str">
        <f t="shared" si="81"/>
        <v>rock</v>
      </c>
      <c r="S839" s="12">
        <f t="shared" si="82"/>
        <v>41730.998402777775</v>
      </c>
      <c r="T839" s="12">
        <f t="shared" si="8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7">
        <v>2000</v>
      </c>
      <c r="E840" s="7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4">
        <f t="shared" si="78"/>
        <v>145.4</v>
      </c>
      <c r="P840" s="9">
        <f t="shared" si="79"/>
        <v>47.672131147540981</v>
      </c>
      <c r="Q840" s="11" t="str">
        <f t="shared" si="80"/>
        <v>music</v>
      </c>
      <c r="R840" s="11" t="str">
        <f t="shared" si="81"/>
        <v>rock</v>
      </c>
      <c r="S840" s="12">
        <f t="shared" si="82"/>
        <v>40895.897974537038</v>
      </c>
      <c r="T840" s="12">
        <f t="shared" si="8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7">
        <v>5000</v>
      </c>
      <c r="E841" s="7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4">
        <f t="shared" si="78"/>
        <v>116.61660000000001</v>
      </c>
      <c r="P841" s="9">
        <f t="shared" si="79"/>
        <v>60.737812499999997</v>
      </c>
      <c r="Q841" s="11" t="str">
        <f t="shared" si="80"/>
        <v>music</v>
      </c>
      <c r="R841" s="11" t="str">
        <f t="shared" si="81"/>
        <v>rock</v>
      </c>
      <c r="S841" s="12">
        <f t="shared" si="82"/>
        <v>41144.763379629629</v>
      </c>
      <c r="T841" s="12">
        <f t="shared" si="8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7">
        <v>10000</v>
      </c>
      <c r="E842" s="7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4">
        <f t="shared" si="78"/>
        <v>120.4166</v>
      </c>
      <c r="P842" s="9">
        <f t="shared" si="79"/>
        <v>63.37715789473684</v>
      </c>
      <c r="Q842" s="11" t="str">
        <f t="shared" si="80"/>
        <v>music</v>
      </c>
      <c r="R842" s="11" t="str">
        <f t="shared" si="81"/>
        <v>metal</v>
      </c>
      <c r="S842" s="12">
        <f t="shared" si="82"/>
        <v>42607.226701388892</v>
      </c>
      <c r="T842" s="12">
        <f t="shared" si="8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7">
        <v>5000</v>
      </c>
      <c r="E843" s="7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4">
        <f t="shared" si="78"/>
        <v>101.32000000000001</v>
      </c>
      <c r="P843" s="9">
        <f t="shared" si="79"/>
        <v>53.893617021276597</v>
      </c>
      <c r="Q843" s="11" t="str">
        <f t="shared" si="80"/>
        <v>music</v>
      </c>
      <c r="R843" s="11" t="str">
        <f t="shared" si="81"/>
        <v>metal</v>
      </c>
      <c r="S843" s="12">
        <f t="shared" si="82"/>
        <v>41923.838692129626</v>
      </c>
      <c r="T843" s="12">
        <f t="shared" si="83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7">
        <v>2500</v>
      </c>
      <c r="E844" s="7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4">
        <f t="shared" si="78"/>
        <v>104.32</v>
      </c>
      <c r="P844" s="9">
        <f t="shared" si="79"/>
        <v>66.871794871794876</v>
      </c>
      <c r="Q844" s="11" t="str">
        <f t="shared" si="80"/>
        <v>music</v>
      </c>
      <c r="R844" s="11" t="str">
        <f t="shared" si="81"/>
        <v>metal</v>
      </c>
      <c r="S844" s="12">
        <f t="shared" si="82"/>
        <v>41526.592395833337</v>
      </c>
      <c r="T844" s="12">
        <f t="shared" si="8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7">
        <v>3000</v>
      </c>
      <c r="E845" s="7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4">
        <f t="shared" si="78"/>
        <v>267.13333333333333</v>
      </c>
      <c r="P845" s="9">
        <f t="shared" si="79"/>
        <v>63.102362204724407</v>
      </c>
      <c r="Q845" s="11" t="str">
        <f t="shared" si="80"/>
        <v>music</v>
      </c>
      <c r="R845" s="11" t="str">
        <f t="shared" si="81"/>
        <v>metal</v>
      </c>
      <c r="S845" s="12">
        <f t="shared" si="82"/>
        <v>42695.257870370369</v>
      </c>
      <c r="T845" s="12">
        <f t="shared" si="8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7">
        <v>3000</v>
      </c>
      <c r="E846" s="7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4">
        <f t="shared" si="78"/>
        <v>194.13333333333333</v>
      </c>
      <c r="P846" s="9">
        <f t="shared" si="79"/>
        <v>36.628930817610062</v>
      </c>
      <c r="Q846" s="11" t="str">
        <f t="shared" si="80"/>
        <v>music</v>
      </c>
      <c r="R846" s="11" t="str">
        <f t="shared" si="81"/>
        <v>metal</v>
      </c>
      <c r="S846" s="12">
        <f t="shared" si="82"/>
        <v>41905.684629629628</v>
      </c>
      <c r="T846" s="12">
        <f t="shared" si="8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7">
        <v>5000</v>
      </c>
      <c r="E847" s="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4">
        <f t="shared" si="78"/>
        <v>120.3802</v>
      </c>
      <c r="P847" s="9">
        <f t="shared" si="79"/>
        <v>34.005706214689269</v>
      </c>
      <c r="Q847" s="11" t="str">
        <f t="shared" si="80"/>
        <v>music</v>
      </c>
      <c r="R847" s="11" t="str">
        <f t="shared" si="81"/>
        <v>metal</v>
      </c>
      <c r="S847" s="12">
        <f t="shared" si="82"/>
        <v>42578.205972222218</v>
      </c>
      <c r="T847" s="12">
        <f t="shared" si="8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7">
        <v>1100</v>
      </c>
      <c r="E848" s="7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4">
        <f t="shared" si="78"/>
        <v>122.00090909090908</v>
      </c>
      <c r="P848" s="9">
        <f t="shared" si="79"/>
        <v>28.553404255319148</v>
      </c>
      <c r="Q848" s="11" t="str">
        <f t="shared" si="80"/>
        <v>music</v>
      </c>
      <c r="R848" s="11" t="str">
        <f t="shared" si="81"/>
        <v>metal</v>
      </c>
      <c r="S848" s="12">
        <f t="shared" si="82"/>
        <v>41694.391840277778</v>
      </c>
      <c r="T848" s="12">
        <f t="shared" si="8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7">
        <v>10</v>
      </c>
      <c r="E849" s="7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4">
        <f t="shared" si="78"/>
        <v>100</v>
      </c>
      <c r="P849" s="9">
        <f t="shared" si="79"/>
        <v>10</v>
      </c>
      <c r="Q849" s="11" t="str">
        <f t="shared" si="80"/>
        <v>music</v>
      </c>
      <c r="R849" s="11" t="str">
        <f t="shared" si="81"/>
        <v>metal</v>
      </c>
      <c r="S849" s="12">
        <f t="shared" si="82"/>
        <v>42165.79833333334</v>
      </c>
      <c r="T849" s="12">
        <f t="shared" si="83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7">
        <v>300</v>
      </c>
      <c r="E850" s="7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4">
        <f t="shared" si="78"/>
        <v>100</v>
      </c>
      <c r="P850" s="9">
        <f t="shared" si="79"/>
        <v>18.75</v>
      </c>
      <c r="Q850" s="11" t="str">
        <f t="shared" si="80"/>
        <v>music</v>
      </c>
      <c r="R850" s="11" t="str">
        <f t="shared" si="81"/>
        <v>metal</v>
      </c>
      <c r="S850" s="12">
        <f t="shared" si="82"/>
        <v>42078.792048611111</v>
      </c>
      <c r="T850" s="12">
        <f t="shared" si="8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7">
        <v>4000</v>
      </c>
      <c r="E851" s="7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4">
        <f t="shared" si="78"/>
        <v>119.9</v>
      </c>
      <c r="P851" s="9">
        <f t="shared" si="79"/>
        <v>41.704347826086959</v>
      </c>
      <c r="Q851" s="11" t="str">
        <f t="shared" si="80"/>
        <v>music</v>
      </c>
      <c r="R851" s="11" t="str">
        <f t="shared" si="81"/>
        <v>metal</v>
      </c>
      <c r="S851" s="12">
        <f t="shared" si="82"/>
        <v>42051.148888888885</v>
      </c>
      <c r="T851" s="12">
        <f t="shared" si="8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7">
        <v>4000</v>
      </c>
      <c r="E852" s="7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4">
        <f t="shared" si="78"/>
        <v>155.17499999999998</v>
      </c>
      <c r="P852" s="9">
        <f t="shared" si="79"/>
        <v>46.669172932330824</v>
      </c>
      <c r="Q852" s="11" t="str">
        <f t="shared" si="80"/>
        <v>music</v>
      </c>
      <c r="R852" s="11" t="str">
        <f t="shared" si="81"/>
        <v>metal</v>
      </c>
      <c r="S852" s="12">
        <f t="shared" si="82"/>
        <v>42452.827743055561</v>
      </c>
      <c r="T852" s="12">
        <f t="shared" si="8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7">
        <v>2000</v>
      </c>
      <c r="E853" s="7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4">
        <f t="shared" si="78"/>
        <v>130.44999999999999</v>
      </c>
      <c r="P853" s="9">
        <f t="shared" si="79"/>
        <v>37.271428571428572</v>
      </c>
      <c r="Q853" s="11" t="str">
        <f t="shared" si="80"/>
        <v>music</v>
      </c>
      <c r="R853" s="11" t="str">
        <f t="shared" si="81"/>
        <v>metal</v>
      </c>
      <c r="S853" s="12">
        <f t="shared" si="82"/>
        <v>42522.880243055552</v>
      </c>
      <c r="T853" s="12">
        <f t="shared" si="8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7">
        <v>3500</v>
      </c>
      <c r="E854" s="7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4">
        <f t="shared" si="78"/>
        <v>104.97142857142859</v>
      </c>
      <c r="P854" s="9">
        <f t="shared" si="79"/>
        <v>59.258064516129032</v>
      </c>
      <c r="Q854" s="11" t="str">
        <f t="shared" si="80"/>
        <v>music</v>
      </c>
      <c r="R854" s="11" t="str">
        <f t="shared" si="81"/>
        <v>metal</v>
      </c>
      <c r="S854" s="12">
        <f t="shared" si="82"/>
        <v>42656.805497685185</v>
      </c>
      <c r="T854" s="12">
        <f t="shared" si="8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7">
        <v>300</v>
      </c>
      <c r="E855" s="7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4">
        <f t="shared" si="78"/>
        <v>100</v>
      </c>
      <c r="P855" s="9">
        <f t="shared" si="79"/>
        <v>30</v>
      </c>
      <c r="Q855" s="11" t="str">
        <f t="shared" si="80"/>
        <v>music</v>
      </c>
      <c r="R855" s="11" t="str">
        <f t="shared" si="81"/>
        <v>metal</v>
      </c>
      <c r="S855" s="12">
        <f t="shared" si="82"/>
        <v>42021.832280092596</v>
      </c>
      <c r="T855" s="12">
        <f t="shared" si="8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7">
        <v>27800</v>
      </c>
      <c r="E856" s="7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4">
        <f t="shared" si="78"/>
        <v>118.2205035971223</v>
      </c>
      <c r="P856" s="9">
        <f t="shared" si="79"/>
        <v>65.8623246492986</v>
      </c>
      <c r="Q856" s="11" t="str">
        <f t="shared" si="80"/>
        <v>music</v>
      </c>
      <c r="R856" s="11" t="str">
        <f t="shared" si="81"/>
        <v>metal</v>
      </c>
      <c r="S856" s="12">
        <f t="shared" si="82"/>
        <v>42702.212337962963</v>
      </c>
      <c r="T856" s="12">
        <f t="shared" si="8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7">
        <v>1450</v>
      </c>
      <c r="E857" s="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4">
        <f t="shared" si="78"/>
        <v>103.44827586206897</v>
      </c>
      <c r="P857" s="9">
        <f t="shared" si="79"/>
        <v>31.914893617021278</v>
      </c>
      <c r="Q857" s="11" t="str">
        <f t="shared" si="80"/>
        <v>music</v>
      </c>
      <c r="R857" s="11" t="str">
        <f t="shared" si="81"/>
        <v>metal</v>
      </c>
      <c r="S857" s="12">
        <f t="shared" si="82"/>
        <v>42545.125196759262</v>
      </c>
      <c r="T857" s="12">
        <f t="shared" si="83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7">
        <v>250</v>
      </c>
      <c r="E858" s="7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4">
        <f t="shared" si="78"/>
        <v>218.00000000000003</v>
      </c>
      <c r="P858" s="9">
        <f t="shared" si="79"/>
        <v>19.464285714285715</v>
      </c>
      <c r="Q858" s="11" t="str">
        <f t="shared" si="80"/>
        <v>music</v>
      </c>
      <c r="R858" s="11" t="str">
        <f t="shared" si="81"/>
        <v>metal</v>
      </c>
      <c r="S858" s="12">
        <f t="shared" si="82"/>
        <v>42609.311990740738</v>
      </c>
      <c r="T858" s="12">
        <f t="shared" si="8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7">
        <v>1200</v>
      </c>
      <c r="E859" s="7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4">
        <f t="shared" si="78"/>
        <v>100</v>
      </c>
      <c r="P859" s="9">
        <f t="shared" si="79"/>
        <v>50</v>
      </c>
      <c r="Q859" s="11" t="str">
        <f t="shared" si="80"/>
        <v>music</v>
      </c>
      <c r="R859" s="11" t="str">
        <f t="shared" si="81"/>
        <v>metal</v>
      </c>
      <c r="S859" s="12">
        <f t="shared" si="82"/>
        <v>42291.581377314811</v>
      </c>
      <c r="T859" s="12">
        <f t="shared" si="8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7">
        <v>1200</v>
      </c>
      <c r="E860" s="7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4">
        <f t="shared" si="78"/>
        <v>144.00583333333333</v>
      </c>
      <c r="P860" s="9">
        <f t="shared" si="79"/>
        <v>22.737763157894737</v>
      </c>
      <c r="Q860" s="11" t="str">
        <f t="shared" si="80"/>
        <v>music</v>
      </c>
      <c r="R860" s="11" t="str">
        <f t="shared" si="81"/>
        <v>metal</v>
      </c>
      <c r="S860" s="12">
        <f t="shared" si="82"/>
        <v>42079.745578703703</v>
      </c>
      <c r="T860" s="12">
        <f t="shared" si="8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7">
        <v>4000</v>
      </c>
      <c r="E861" s="7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4">
        <f t="shared" si="78"/>
        <v>104.67500000000001</v>
      </c>
      <c r="P861" s="9">
        <f t="shared" si="79"/>
        <v>42.724489795918366</v>
      </c>
      <c r="Q861" s="11" t="str">
        <f t="shared" si="80"/>
        <v>music</v>
      </c>
      <c r="R861" s="11" t="str">
        <f t="shared" si="81"/>
        <v>metal</v>
      </c>
      <c r="S861" s="12">
        <f t="shared" si="82"/>
        <v>42128.820231481484</v>
      </c>
      <c r="T861" s="12">
        <f t="shared" si="8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7">
        <v>14000</v>
      </c>
      <c r="E862" s="7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4">
        <f t="shared" si="78"/>
        <v>18.142857142857142</v>
      </c>
      <c r="P862" s="9">
        <f t="shared" si="79"/>
        <v>52.916666666666664</v>
      </c>
      <c r="Q862" s="11" t="str">
        <f t="shared" si="80"/>
        <v>music</v>
      </c>
      <c r="R862" s="11" t="str">
        <f t="shared" si="81"/>
        <v>jazz</v>
      </c>
      <c r="S862" s="12">
        <f t="shared" si="82"/>
        <v>41570.482789351852</v>
      </c>
      <c r="T862" s="12">
        <f t="shared" si="8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7">
        <v>4500</v>
      </c>
      <c r="E863" s="7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4">
        <f t="shared" si="78"/>
        <v>2.2444444444444445</v>
      </c>
      <c r="P863" s="9">
        <f t="shared" si="79"/>
        <v>50.5</v>
      </c>
      <c r="Q863" s="11" t="str">
        <f t="shared" si="80"/>
        <v>music</v>
      </c>
      <c r="R863" s="11" t="str">
        <f t="shared" si="81"/>
        <v>jazz</v>
      </c>
      <c r="S863" s="12">
        <f t="shared" si="82"/>
        <v>42599.965324074074</v>
      </c>
      <c r="T863" s="12">
        <f t="shared" si="8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7">
        <v>50000</v>
      </c>
      <c r="E864" s="7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4">
        <f t="shared" si="78"/>
        <v>0.33999999999999997</v>
      </c>
      <c r="P864" s="9">
        <f t="shared" si="79"/>
        <v>42.5</v>
      </c>
      <c r="Q864" s="11" t="str">
        <f t="shared" si="80"/>
        <v>music</v>
      </c>
      <c r="R864" s="11" t="str">
        <f t="shared" si="81"/>
        <v>jazz</v>
      </c>
      <c r="S864" s="12">
        <f t="shared" si="82"/>
        <v>41559.5549537037</v>
      </c>
      <c r="T864" s="12">
        <f t="shared" si="8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7">
        <v>2000</v>
      </c>
      <c r="E865" s="7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4">
        <f t="shared" si="78"/>
        <v>4.5</v>
      </c>
      <c r="P865" s="9">
        <f t="shared" si="79"/>
        <v>18</v>
      </c>
      <c r="Q865" s="11" t="str">
        <f t="shared" si="80"/>
        <v>music</v>
      </c>
      <c r="R865" s="11" t="str">
        <f t="shared" si="81"/>
        <v>jazz</v>
      </c>
      <c r="S865" s="12">
        <f t="shared" si="82"/>
        <v>40921.117662037039</v>
      </c>
      <c r="T865" s="12">
        <f t="shared" si="8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7">
        <v>6500</v>
      </c>
      <c r="E866" s="7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4">
        <f t="shared" si="78"/>
        <v>41.53846153846154</v>
      </c>
      <c r="P866" s="9">
        <f t="shared" si="79"/>
        <v>34.177215189873415</v>
      </c>
      <c r="Q866" s="11" t="str">
        <f t="shared" si="80"/>
        <v>music</v>
      </c>
      <c r="R866" s="11" t="str">
        <f t="shared" si="81"/>
        <v>jazz</v>
      </c>
      <c r="S866" s="12">
        <f t="shared" si="82"/>
        <v>41541.106921296298</v>
      </c>
      <c r="T866" s="12">
        <f t="shared" si="8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7">
        <v>2200</v>
      </c>
      <c r="E867" s="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4">
        <f t="shared" si="78"/>
        <v>2.0454545454545454</v>
      </c>
      <c r="P867" s="9">
        <f t="shared" si="79"/>
        <v>22.5</v>
      </c>
      <c r="Q867" s="11" t="str">
        <f t="shared" si="80"/>
        <v>music</v>
      </c>
      <c r="R867" s="11" t="str">
        <f t="shared" si="81"/>
        <v>jazz</v>
      </c>
      <c r="S867" s="12">
        <f t="shared" si="82"/>
        <v>41230.77311342593</v>
      </c>
      <c r="T867" s="12">
        <f t="shared" si="83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7">
        <v>3500</v>
      </c>
      <c r="E868" s="7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4">
        <f t="shared" si="78"/>
        <v>18.285714285714285</v>
      </c>
      <c r="P868" s="9">
        <f t="shared" si="79"/>
        <v>58.18181818181818</v>
      </c>
      <c r="Q868" s="11" t="str">
        <f t="shared" si="80"/>
        <v>music</v>
      </c>
      <c r="R868" s="11" t="str">
        <f t="shared" si="81"/>
        <v>jazz</v>
      </c>
      <c r="S868" s="12">
        <f t="shared" si="82"/>
        <v>42025.637939814813</v>
      </c>
      <c r="T868" s="12">
        <f t="shared" si="8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7">
        <v>5000</v>
      </c>
      <c r="E869" s="7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4">
        <f t="shared" si="78"/>
        <v>24.02</v>
      </c>
      <c r="P869" s="9">
        <f t="shared" si="79"/>
        <v>109.18181818181819</v>
      </c>
      <c r="Q869" s="11" t="str">
        <f t="shared" si="80"/>
        <v>music</v>
      </c>
      <c r="R869" s="11" t="str">
        <f t="shared" si="81"/>
        <v>jazz</v>
      </c>
      <c r="S869" s="12">
        <f t="shared" si="82"/>
        <v>40088.105393518519</v>
      </c>
      <c r="T869" s="12">
        <f t="shared" si="8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7">
        <v>45000</v>
      </c>
      <c r="E870" s="7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4">
        <f t="shared" si="78"/>
        <v>0.1111111111111111</v>
      </c>
      <c r="P870" s="9">
        <f t="shared" si="79"/>
        <v>50</v>
      </c>
      <c r="Q870" s="11" t="str">
        <f t="shared" si="80"/>
        <v>music</v>
      </c>
      <c r="R870" s="11" t="str">
        <f t="shared" si="81"/>
        <v>jazz</v>
      </c>
      <c r="S870" s="12">
        <f t="shared" si="82"/>
        <v>41616.027754629627</v>
      </c>
      <c r="T870" s="12">
        <f t="shared" si="8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7">
        <v>8800</v>
      </c>
      <c r="E871" s="7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4">
        <f t="shared" si="78"/>
        <v>11.818181818181818</v>
      </c>
      <c r="P871" s="9">
        <f t="shared" si="79"/>
        <v>346.66666666666669</v>
      </c>
      <c r="Q871" s="11" t="str">
        <f t="shared" si="80"/>
        <v>music</v>
      </c>
      <c r="R871" s="11" t="str">
        <f t="shared" si="81"/>
        <v>jazz</v>
      </c>
      <c r="S871" s="12">
        <f t="shared" si="82"/>
        <v>41342.845567129632</v>
      </c>
      <c r="T871" s="12">
        <f t="shared" si="8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7">
        <v>20000</v>
      </c>
      <c r="E872" s="7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4">
        <f t="shared" si="78"/>
        <v>0.31</v>
      </c>
      <c r="P872" s="9">
        <f t="shared" si="79"/>
        <v>12.4</v>
      </c>
      <c r="Q872" s="11" t="str">
        <f t="shared" si="80"/>
        <v>music</v>
      </c>
      <c r="R872" s="11" t="str">
        <f t="shared" si="81"/>
        <v>jazz</v>
      </c>
      <c r="S872" s="12">
        <f t="shared" si="82"/>
        <v>41488.022256944445</v>
      </c>
      <c r="T872" s="12">
        <f t="shared" si="8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7">
        <v>6000</v>
      </c>
      <c r="E873" s="7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4">
        <f t="shared" si="78"/>
        <v>5.416666666666667</v>
      </c>
      <c r="P873" s="9">
        <f t="shared" si="79"/>
        <v>27.083333333333332</v>
      </c>
      <c r="Q873" s="11" t="str">
        <f t="shared" si="80"/>
        <v>music</v>
      </c>
      <c r="R873" s="11" t="str">
        <f t="shared" si="81"/>
        <v>jazz</v>
      </c>
      <c r="S873" s="12">
        <f t="shared" si="82"/>
        <v>41577.561284722222</v>
      </c>
      <c r="T873" s="12">
        <f t="shared" si="83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7">
        <v>8000</v>
      </c>
      <c r="E874" s="7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4">
        <f t="shared" si="78"/>
        <v>0.8125</v>
      </c>
      <c r="P874" s="9">
        <f t="shared" si="79"/>
        <v>32.5</v>
      </c>
      <c r="Q874" s="11" t="str">
        <f t="shared" si="80"/>
        <v>music</v>
      </c>
      <c r="R874" s="11" t="str">
        <f t="shared" si="81"/>
        <v>jazz</v>
      </c>
      <c r="S874" s="12">
        <f t="shared" si="82"/>
        <v>40567.825543981482</v>
      </c>
      <c r="T874" s="12">
        <f t="shared" si="8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7">
        <v>3500</v>
      </c>
      <c r="E875" s="7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4">
        <f t="shared" si="78"/>
        <v>1.2857142857142856</v>
      </c>
      <c r="P875" s="9">
        <f t="shared" si="79"/>
        <v>9</v>
      </c>
      <c r="Q875" s="11" t="str">
        <f t="shared" si="80"/>
        <v>music</v>
      </c>
      <c r="R875" s="11" t="str">
        <f t="shared" si="81"/>
        <v>jazz</v>
      </c>
      <c r="S875" s="12">
        <f t="shared" si="82"/>
        <v>41184.167129629634</v>
      </c>
      <c r="T875" s="12">
        <f t="shared" si="8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7">
        <v>3000</v>
      </c>
      <c r="E876" s="7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4">
        <f t="shared" si="78"/>
        <v>24.333333333333336</v>
      </c>
      <c r="P876" s="9">
        <f t="shared" si="79"/>
        <v>34.761904761904759</v>
      </c>
      <c r="Q876" s="11" t="str">
        <f t="shared" si="80"/>
        <v>music</v>
      </c>
      <c r="R876" s="11" t="str">
        <f t="shared" si="81"/>
        <v>jazz</v>
      </c>
      <c r="S876" s="12">
        <f t="shared" si="82"/>
        <v>41368.583726851852</v>
      </c>
      <c r="T876" s="12">
        <f t="shared" si="8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7">
        <v>5000</v>
      </c>
      <c r="E877" s="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4">
        <f t="shared" si="78"/>
        <v>0</v>
      </c>
      <c r="P877" s="9" t="str">
        <f t="shared" si="79"/>
        <v/>
      </c>
      <c r="Q877" s="11" t="str">
        <f t="shared" si="80"/>
        <v>music</v>
      </c>
      <c r="R877" s="11" t="str">
        <f t="shared" si="81"/>
        <v>jazz</v>
      </c>
      <c r="S877" s="12">
        <f t="shared" si="82"/>
        <v>42248.723738425921</v>
      </c>
      <c r="T877" s="12">
        <f t="shared" si="8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7">
        <v>3152</v>
      </c>
      <c r="E878" s="7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4">
        <f t="shared" si="78"/>
        <v>40.799492385786799</v>
      </c>
      <c r="P878" s="9">
        <f t="shared" si="79"/>
        <v>28.577777777777779</v>
      </c>
      <c r="Q878" s="11" t="str">
        <f t="shared" si="80"/>
        <v>music</v>
      </c>
      <c r="R878" s="11" t="str">
        <f t="shared" si="81"/>
        <v>jazz</v>
      </c>
      <c r="S878" s="12">
        <f t="shared" si="82"/>
        <v>41276.496840277774</v>
      </c>
      <c r="T878" s="12">
        <f t="shared" si="8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7">
        <v>2000</v>
      </c>
      <c r="E879" s="7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4">
        <f t="shared" si="78"/>
        <v>67.55</v>
      </c>
      <c r="P879" s="9">
        <f t="shared" si="79"/>
        <v>46.586206896551722</v>
      </c>
      <c r="Q879" s="11" t="str">
        <f t="shared" si="80"/>
        <v>music</v>
      </c>
      <c r="R879" s="11" t="str">
        <f t="shared" si="81"/>
        <v>jazz</v>
      </c>
      <c r="S879" s="12">
        <f t="shared" si="82"/>
        <v>41597.788888888892</v>
      </c>
      <c r="T879" s="12">
        <f t="shared" si="83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7">
        <v>5000</v>
      </c>
      <c r="E880" s="7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4">
        <f t="shared" si="78"/>
        <v>1.3</v>
      </c>
      <c r="P880" s="9">
        <f t="shared" si="79"/>
        <v>32.5</v>
      </c>
      <c r="Q880" s="11" t="str">
        <f t="shared" si="80"/>
        <v>music</v>
      </c>
      <c r="R880" s="11" t="str">
        <f t="shared" si="81"/>
        <v>jazz</v>
      </c>
      <c r="S880" s="12">
        <f t="shared" si="82"/>
        <v>40505.232916666668</v>
      </c>
      <c r="T880" s="12">
        <f t="shared" si="8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7">
        <v>2100</v>
      </c>
      <c r="E881" s="7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4">
        <f t="shared" si="78"/>
        <v>30.666666666666664</v>
      </c>
      <c r="P881" s="9">
        <f t="shared" si="79"/>
        <v>21.466666666666665</v>
      </c>
      <c r="Q881" s="11" t="str">
        <f t="shared" si="80"/>
        <v>music</v>
      </c>
      <c r="R881" s="11" t="str">
        <f t="shared" si="81"/>
        <v>jazz</v>
      </c>
      <c r="S881" s="12">
        <f t="shared" si="82"/>
        <v>41037.829918981479</v>
      </c>
      <c r="T881" s="12">
        <f t="shared" si="8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7">
        <v>3780</v>
      </c>
      <c r="E882" s="7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4">
        <f t="shared" si="78"/>
        <v>2.9894179894179893</v>
      </c>
      <c r="P882" s="9">
        <f t="shared" si="79"/>
        <v>14.125</v>
      </c>
      <c r="Q882" s="11" t="str">
        <f t="shared" si="80"/>
        <v>music</v>
      </c>
      <c r="R882" s="11" t="str">
        <f t="shared" si="81"/>
        <v>indie rock</v>
      </c>
      <c r="S882" s="12">
        <f t="shared" si="82"/>
        <v>41179.32104166667</v>
      </c>
      <c r="T882" s="12">
        <f t="shared" si="8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7">
        <v>3750</v>
      </c>
      <c r="E883" s="7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4">
        <f t="shared" si="78"/>
        <v>0.8</v>
      </c>
      <c r="P883" s="9">
        <f t="shared" si="79"/>
        <v>30</v>
      </c>
      <c r="Q883" s="11" t="str">
        <f t="shared" si="80"/>
        <v>music</v>
      </c>
      <c r="R883" s="11" t="str">
        <f t="shared" si="81"/>
        <v>indie rock</v>
      </c>
      <c r="S883" s="12">
        <f t="shared" si="82"/>
        <v>40877.25099537037</v>
      </c>
      <c r="T883" s="12">
        <f t="shared" si="8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7">
        <v>1500</v>
      </c>
      <c r="E884" s="7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4">
        <f t="shared" si="78"/>
        <v>20.133333333333333</v>
      </c>
      <c r="P884" s="9">
        <f t="shared" si="79"/>
        <v>21.571428571428573</v>
      </c>
      <c r="Q884" s="11" t="str">
        <f t="shared" si="80"/>
        <v>music</v>
      </c>
      <c r="R884" s="11" t="str">
        <f t="shared" si="81"/>
        <v>indie rock</v>
      </c>
      <c r="S884" s="12">
        <f t="shared" si="82"/>
        <v>40759.860532407409</v>
      </c>
      <c r="T884" s="12">
        <f t="shared" si="8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7">
        <v>5000</v>
      </c>
      <c r="E885" s="7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4">
        <f t="shared" si="78"/>
        <v>40.020000000000003</v>
      </c>
      <c r="P885" s="9">
        <f t="shared" si="79"/>
        <v>83.375</v>
      </c>
      <c r="Q885" s="11" t="str">
        <f t="shared" si="80"/>
        <v>music</v>
      </c>
      <c r="R885" s="11" t="str">
        <f t="shared" si="81"/>
        <v>indie rock</v>
      </c>
      <c r="S885" s="12">
        <f t="shared" si="82"/>
        <v>42371.935590277775</v>
      </c>
      <c r="T885" s="12">
        <f t="shared" si="8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7">
        <v>2000</v>
      </c>
      <c r="E886" s="7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4">
        <f t="shared" si="78"/>
        <v>1</v>
      </c>
      <c r="P886" s="9">
        <f t="shared" si="79"/>
        <v>10</v>
      </c>
      <c r="Q886" s="11" t="str">
        <f t="shared" si="80"/>
        <v>music</v>
      </c>
      <c r="R886" s="11" t="str">
        <f t="shared" si="81"/>
        <v>indie rock</v>
      </c>
      <c r="S886" s="12">
        <f t="shared" si="82"/>
        <v>40981.802615740737</v>
      </c>
      <c r="T886" s="12">
        <f t="shared" si="8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7">
        <v>1000</v>
      </c>
      <c r="E887" s="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4">
        <f t="shared" si="78"/>
        <v>75</v>
      </c>
      <c r="P887" s="9">
        <f t="shared" si="79"/>
        <v>35.714285714285715</v>
      </c>
      <c r="Q887" s="11" t="str">
        <f t="shared" si="80"/>
        <v>music</v>
      </c>
      <c r="R887" s="11" t="str">
        <f t="shared" si="81"/>
        <v>indie rock</v>
      </c>
      <c r="S887" s="12">
        <f t="shared" si="82"/>
        <v>42713.941099537042</v>
      </c>
      <c r="T887" s="12">
        <f t="shared" si="8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7">
        <v>500</v>
      </c>
      <c r="E888" s="7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4">
        <f t="shared" si="78"/>
        <v>41</v>
      </c>
      <c r="P888" s="9">
        <f t="shared" si="79"/>
        <v>29.285714285714285</v>
      </c>
      <c r="Q888" s="11" t="str">
        <f t="shared" si="80"/>
        <v>music</v>
      </c>
      <c r="R888" s="11" t="str">
        <f t="shared" si="81"/>
        <v>indie rock</v>
      </c>
      <c r="S888" s="12">
        <f t="shared" si="82"/>
        <v>42603.870520833334</v>
      </c>
      <c r="T888" s="12">
        <f t="shared" si="8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7">
        <v>1000</v>
      </c>
      <c r="E889" s="7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4">
        <f t="shared" si="78"/>
        <v>0</v>
      </c>
      <c r="P889" s="9" t="str">
        <f t="shared" si="79"/>
        <v/>
      </c>
      <c r="Q889" s="11" t="str">
        <f t="shared" si="80"/>
        <v>music</v>
      </c>
      <c r="R889" s="11" t="str">
        <f t="shared" si="81"/>
        <v>indie rock</v>
      </c>
      <c r="S889" s="12">
        <f t="shared" si="82"/>
        <v>41026.958969907406</v>
      </c>
      <c r="T889" s="12">
        <f t="shared" si="8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7">
        <v>1000</v>
      </c>
      <c r="E890" s="7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4">
        <f t="shared" si="78"/>
        <v>7.1999999999999993</v>
      </c>
      <c r="P890" s="9">
        <f t="shared" si="79"/>
        <v>18</v>
      </c>
      <c r="Q890" s="11" t="str">
        <f t="shared" si="80"/>
        <v>music</v>
      </c>
      <c r="R890" s="11" t="str">
        <f t="shared" si="81"/>
        <v>indie rock</v>
      </c>
      <c r="S890" s="12">
        <f t="shared" si="82"/>
        <v>40751.753298611111</v>
      </c>
      <c r="T890" s="12">
        <f t="shared" si="8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7">
        <v>25000</v>
      </c>
      <c r="E891" s="7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4">
        <f t="shared" si="78"/>
        <v>9.4412800000000008</v>
      </c>
      <c r="P891" s="9">
        <f t="shared" si="79"/>
        <v>73.760000000000005</v>
      </c>
      <c r="Q891" s="11" t="str">
        <f t="shared" si="80"/>
        <v>music</v>
      </c>
      <c r="R891" s="11" t="str">
        <f t="shared" si="81"/>
        <v>indie rock</v>
      </c>
      <c r="S891" s="12">
        <f t="shared" si="82"/>
        <v>41887.784062500003</v>
      </c>
      <c r="T891" s="12">
        <f t="shared" si="8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7">
        <v>3000</v>
      </c>
      <c r="E892" s="7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4">
        <f t="shared" si="78"/>
        <v>4.1666666666666661</v>
      </c>
      <c r="P892" s="9">
        <f t="shared" si="79"/>
        <v>31.25</v>
      </c>
      <c r="Q892" s="11" t="str">
        <f t="shared" si="80"/>
        <v>music</v>
      </c>
      <c r="R892" s="11" t="str">
        <f t="shared" si="81"/>
        <v>indie rock</v>
      </c>
      <c r="S892" s="12">
        <f t="shared" si="82"/>
        <v>41569.698831018519</v>
      </c>
      <c r="T892" s="12">
        <f t="shared" si="8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7">
        <v>8000</v>
      </c>
      <c r="E893" s="7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4">
        <f t="shared" si="78"/>
        <v>3.25</v>
      </c>
      <c r="P893" s="9">
        <f t="shared" si="79"/>
        <v>28.888888888888889</v>
      </c>
      <c r="Q893" s="11" t="str">
        <f t="shared" si="80"/>
        <v>music</v>
      </c>
      <c r="R893" s="11" t="str">
        <f t="shared" si="81"/>
        <v>indie rock</v>
      </c>
      <c r="S893" s="12">
        <f t="shared" si="82"/>
        <v>41842.031597222223</v>
      </c>
      <c r="T893" s="12">
        <f t="shared" si="8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7">
        <v>6000</v>
      </c>
      <c r="E894" s="7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4">
        <f t="shared" si="78"/>
        <v>40.75</v>
      </c>
      <c r="P894" s="9">
        <f t="shared" si="79"/>
        <v>143.8235294117647</v>
      </c>
      <c r="Q894" s="11" t="str">
        <f t="shared" si="80"/>
        <v>music</v>
      </c>
      <c r="R894" s="11" t="str">
        <f t="shared" si="81"/>
        <v>indie rock</v>
      </c>
      <c r="S894" s="12">
        <f t="shared" si="82"/>
        <v>40304.20003472222</v>
      </c>
      <c r="T894" s="12">
        <f t="shared" si="8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7">
        <v>2000</v>
      </c>
      <c r="E895" s="7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4">
        <f t="shared" si="78"/>
        <v>10</v>
      </c>
      <c r="P895" s="9">
        <f t="shared" si="79"/>
        <v>40</v>
      </c>
      <c r="Q895" s="11" t="str">
        <f t="shared" si="80"/>
        <v>music</v>
      </c>
      <c r="R895" s="11" t="str">
        <f t="shared" si="81"/>
        <v>indie rock</v>
      </c>
      <c r="S895" s="12">
        <f t="shared" si="82"/>
        <v>42065.897719907407</v>
      </c>
      <c r="T895" s="12">
        <f t="shared" si="8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7">
        <v>20000</v>
      </c>
      <c r="E896" s="7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4">
        <f t="shared" si="78"/>
        <v>39.17</v>
      </c>
      <c r="P896" s="9">
        <f t="shared" si="79"/>
        <v>147.81132075471697</v>
      </c>
      <c r="Q896" s="11" t="str">
        <f t="shared" si="80"/>
        <v>music</v>
      </c>
      <c r="R896" s="11" t="str">
        <f t="shared" si="81"/>
        <v>indie rock</v>
      </c>
      <c r="S896" s="12">
        <f t="shared" si="82"/>
        <v>42496.981597222228</v>
      </c>
      <c r="T896" s="12">
        <f t="shared" si="83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7">
        <v>8000</v>
      </c>
      <c r="E897" s="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4">
        <f t="shared" si="78"/>
        <v>2.4375</v>
      </c>
      <c r="P897" s="9">
        <f t="shared" si="79"/>
        <v>27.857142857142858</v>
      </c>
      <c r="Q897" s="11" t="str">
        <f t="shared" si="80"/>
        <v>music</v>
      </c>
      <c r="R897" s="11" t="str">
        <f t="shared" si="81"/>
        <v>indie rock</v>
      </c>
      <c r="S897" s="12">
        <f t="shared" si="82"/>
        <v>40431.127650462964</v>
      </c>
      <c r="T897" s="12">
        <f t="shared" si="8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7">
        <v>8000</v>
      </c>
      <c r="E898" s="7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4">
        <f t="shared" si="78"/>
        <v>40</v>
      </c>
      <c r="P898" s="9">
        <f t="shared" si="79"/>
        <v>44.444444444444443</v>
      </c>
      <c r="Q898" s="11" t="str">
        <f t="shared" si="80"/>
        <v>music</v>
      </c>
      <c r="R898" s="11" t="str">
        <f t="shared" si="81"/>
        <v>indie rock</v>
      </c>
      <c r="S898" s="12">
        <f t="shared" si="82"/>
        <v>42218.872986111113</v>
      </c>
      <c r="T898" s="12">
        <f t="shared" si="83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7">
        <v>3000</v>
      </c>
      <c r="E899" s="7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4">
        <f t="shared" ref="O899:O962" si="84">($E899/D899)*100</f>
        <v>0</v>
      </c>
      <c r="P899" s="9" t="str">
        <f t="shared" ref="P899:P962" si="85">IF(E899,E899/ L899,"")</f>
        <v/>
      </c>
      <c r="Q899" s="11" t="str">
        <f t="shared" ref="Q899:Q962" si="86">LEFT(N899, SEARCH("/",N899,1)-1)</f>
        <v>music</v>
      </c>
      <c r="R899" s="11" t="str">
        <f t="shared" ref="R899:R962" si="87">RIGHT(N899,LEN(N899)-SEARCH("/",N899))</f>
        <v>indie rock</v>
      </c>
      <c r="S899" s="12">
        <f t="shared" si="82"/>
        <v>41211.688750000001</v>
      </c>
      <c r="T899" s="12">
        <f t="shared" si="83"/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7">
        <v>2500</v>
      </c>
      <c r="E900" s="7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4">
        <f t="shared" si="84"/>
        <v>2.8000000000000003</v>
      </c>
      <c r="P900" s="9">
        <f t="shared" si="85"/>
        <v>35</v>
      </c>
      <c r="Q900" s="11" t="str">
        <f t="shared" si="86"/>
        <v>music</v>
      </c>
      <c r="R900" s="11" t="str">
        <f t="shared" si="87"/>
        <v>indie rock</v>
      </c>
      <c r="S900" s="12">
        <f t="shared" ref="S900:S963" si="88">(((J900/60)/60)/24)+DATE(1970,1,1)</f>
        <v>40878.758217592593</v>
      </c>
      <c r="T900" s="12">
        <f t="shared" ref="T900:T963" si="89">(((I900/60)/60)/24)+DATE(1970,1,1)</f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7">
        <v>750</v>
      </c>
      <c r="E901" s="7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4">
        <f t="shared" si="84"/>
        <v>37.333333333333336</v>
      </c>
      <c r="P901" s="9">
        <f t="shared" si="85"/>
        <v>35</v>
      </c>
      <c r="Q901" s="11" t="str">
        <f t="shared" si="86"/>
        <v>music</v>
      </c>
      <c r="R901" s="11" t="str">
        <f t="shared" si="87"/>
        <v>indie rock</v>
      </c>
      <c r="S901" s="12">
        <f t="shared" si="88"/>
        <v>40646.099097222221</v>
      </c>
      <c r="T901" s="12">
        <f t="shared" si="8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7">
        <v>5000</v>
      </c>
      <c r="E902" s="7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4">
        <f t="shared" si="84"/>
        <v>0.42</v>
      </c>
      <c r="P902" s="9">
        <f t="shared" si="85"/>
        <v>10.5</v>
      </c>
      <c r="Q902" s="11" t="str">
        <f t="shared" si="86"/>
        <v>music</v>
      </c>
      <c r="R902" s="11" t="str">
        <f t="shared" si="87"/>
        <v>jazz</v>
      </c>
      <c r="S902" s="12">
        <f t="shared" si="88"/>
        <v>42429.84956018519</v>
      </c>
      <c r="T902" s="12">
        <f t="shared" si="8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4">
        <f t="shared" si="84"/>
        <v>0</v>
      </c>
      <c r="P903" s="9" t="str">
        <f t="shared" si="85"/>
        <v/>
      </c>
      <c r="Q903" s="11" t="str">
        <f t="shared" si="86"/>
        <v>music</v>
      </c>
      <c r="R903" s="11" t="str">
        <f t="shared" si="87"/>
        <v>jazz</v>
      </c>
      <c r="S903" s="12">
        <f t="shared" si="88"/>
        <v>40291.81150462963</v>
      </c>
      <c r="T903" s="12">
        <f t="shared" si="8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7">
        <v>30000</v>
      </c>
      <c r="E904" s="7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4">
        <f t="shared" si="84"/>
        <v>0.3</v>
      </c>
      <c r="P904" s="9">
        <f t="shared" si="85"/>
        <v>30</v>
      </c>
      <c r="Q904" s="11" t="str">
        <f t="shared" si="86"/>
        <v>music</v>
      </c>
      <c r="R904" s="11" t="str">
        <f t="shared" si="87"/>
        <v>jazz</v>
      </c>
      <c r="S904" s="12">
        <f t="shared" si="88"/>
        <v>41829.965532407405</v>
      </c>
      <c r="T904" s="12">
        <f t="shared" si="8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7">
        <v>5000</v>
      </c>
      <c r="E905" s="7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4">
        <f t="shared" si="84"/>
        <v>3.2</v>
      </c>
      <c r="P905" s="9">
        <f t="shared" si="85"/>
        <v>40</v>
      </c>
      <c r="Q905" s="11" t="str">
        <f t="shared" si="86"/>
        <v>music</v>
      </c>
      <c r="R905" s="11" t="str">
        <f t="shared" si="87"/>
        <v>jazz</v>
      </c>
      <c r="S905" s="12">
        <f t="shared" si="88"/>
        <v>41149.796064814815</v>
      </c>
      <c r="T905" s="12">
        <f t="shared" si="8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7">
        <v>50000</v>
      </c>
      <c r="E906" s="7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4">
        <f t="shared" si="84"/>
        <v>0.30199999999999999</v>
      </c>
      <c r="P906" s="9">
        <f t="shared" si="85"/>
        <v>50.333333333333336</v>
      </c>
      <c r="Q906" s="11" t="str">
        <f t="shared" si="86"/>
        <v>music</v>
      </c>
      <c r="R906" s="11" t="str">
        <f t="shared" si="87"/>
        <v>jazz</v>
      </c>
      <c r="S906" s="12">
        <f t="shared" si="88"/>
        <v>42342.080289351856</v>
      </c>
      <c r="T906" s="12">
        <f t="shared" si="8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7">
        <v>6500</v>
      </c>
      <c r="E907" s="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4">
        <f t="shared" si="84"/>
        <v>3.0153846153846153</v>
      </c>
      <c r="P907" s="9">
        <f t="shared" si="85"/>
        <v>32.666666666666664</v>
      </c>
      <c r="Q907" s="11" t="str">
        <f t="shared" si="86"/>
        <v>music</v>
      </c>
      <c r="R907" s="11" t="str">
        <f t="shared" si="87"/>
        <v>jazz</v>
      </c>
      <c r="S907" s="12">
        <f t="shared" si="88"/>
        <v>40507.239884259259</v>
      </c>
      <c r="T907" s="12">
        <f t="shared" si="8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7">
        <v>15000</v>
      </c>
      <c r="E908" s="7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4">
        <f t="shared" si="84"/>
        <v>0</v>
      </c>
      <c r="P908" s="9" t="str">
        <f t="shared" si="85"/>
        <v/>
      </c>
      <c r="Q908" s="11" t="str">
        <f t="shared" si="86"/>
        <v>music</v>
      </c>
      <c r="R908" s="11" t="str">
        <f t="shared" si="87"/>
        <v>jazz</v>
      </c>
      <c r="S908" s="12">
        <f t="shared" si="88"/>
        <v>41681.189699074072</v>
      </c>
      <c r="T908" s="12">
        <f t="shared" si="8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7">
        <v>2900</v>
      </c>
      <c r="E909" s="7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4">
        <f t="shared" si="84"/>
        <v>0</v>
      </c>
      <c r="P909" s="9" t="str">
        <f t="shared" si="85"/>
        <v/>
      </c>
      <c r="Q909" s="11" t="str">
        <f t="shared" si="86"/>
        <v>music</v>
      </c>
      <c r="R909" s="11" t="str">
        <f t="shared" si="87"/>
        <v>jazz</v>
      </c>
      <c r="S909" s="12">
        <f t="shared" si="88"/>
        <v>40767.192395833335</v>
      </c>
      <c r="T909" s="12">
        <f t="shared" si="8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7">
        <v>2500</v>
      </c>
      <c r="E910" s="7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4">
        <f t="shared" si="84"/>
        <v>0</v>
      </c>
      <c r="P910" s="9" t="str">
        <f t="shared" si="85"/>
        <v/>
      </c>
      <c r="Q910" s="11" t="str">
        <f t="shared" si="86"/>
        <v>music</v>
      </c>
      <c r="R910" s="11" t="str">
        <f t="shared" si="87"/>
        <v>jazz</v>
      </c>
      <c r="S910" s="12">
        <f t="shared" si="88"/>
        <v>40340.801562499997</v>
      </c>
      <c r="T910" s="12">
        <f t="shared" si="8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7">
        <v>16000</v>
      </c>
      <c r="E911" s="7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4">
        <f t="shared" si="84"/>
        <v>3.25</v>
      </c>
      <c r="P911" s="9">
        <f t="shared" si="85"/>
        <v>65</v>
      </c>
      <c r="Q911" s="11" t="str">
        <f t="shared" si="86"/>
        <v>music</v>
      </c>
      <c r="R911" s="11" t="str">
        <f t="shared" si="87"/>
        <v>jazz</v>
      </c>
      <c r="S911" s="12">
        <f t="shared" si="88"/>
        <v>41081.69027777778</v>
      </c>
      <c r="T911" s="12">
        <f t="shared" si="8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7">
        <v>550</v>
      </c>
      <c r="E912" s="7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4">
        <f t="shared" si="84"/>
        <v>22.363636363636363</v>
      </c>
      <c r="P912" s="9">
        <f t="shared" si="85"/>
        <v>24.6</v>
      </c>
      <c r="Q912" s="11" t="str">
        <f t="shared" si="86"/>
        <v>music</v>
      </c>
      <c r="R912" s="11" t="str">
        <f t="shared" si="87"/>
        <v>jazz</v>
      </c>
      <c r="S912" s="12">
        <f t="shared" si="88"/>
        <v>42737.545358796298</v>
      </c>
      <c r="T912" s="12">
        <f t="shared" si="8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7">
        <v>100000</v>
      </c>
      <c r="E913" s="7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4">
        <f t="shared" si="84"/>
        <v>0</v>
      </c>
      <c r="P913" s="9" t="str">
        <f t="shared" si="85"/>
        <v/>
      </c>
      <c r="Q913" s="11" t="str">
        <f t="shared" si="86"/>
        <v>music</v>
      </c>
      <c r="R913" s="11" t="str">
        <f t="shared" si="87"/>
        <v>jazz</v>
      </c>
      <c r="S913" s="12">
        <f t="shared" si="88"/>
        <v>41642.005150462966</v>
      </c>
      <c r="T913" s="12">
        <f t="shared" si="8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7">
        <v>3500</v>
      </c>
      <c r="E914" s="7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4">
        <f t="shared" si="84"/>
        <v>0.85714285714285721</v>
      </c>
      <c r="P914" s="9">
        <f t="shared" si="85"/>
        <v>15</v>
      </c>
      <c r="Q914" s="11" t="str">
        <f t="shared" si="86"/>
        <v>music</v>
      </c>
      <c r="R914" s="11" t="str">
        <f t="shared" si="87"/>
        <v>jazz</v>
      </c>
      <c r="S914" s="12">
        <f t="shared" si="88"/>
        <v>41194.109340277777</v>
      </c>
      <c r="T914" s="12">
        <f t="shared" si="8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7">
        <v>30000</v>
      </c>
      <c r="E915" s="7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4">
        <f t="shared" si="84"/>
        <v>6.6066666666666665</v>
      </c>
      <c r="P915" s="9">
        <f t="shared" si="85"/>
        <v>82.583333333333329</v>
      </c>
      <c r="Q915" s="11" t="str">
        <f t="shared" si="86"/>
        <v>music</v>
      </c>
      <c r="R915" s="11" t="str">
        <f t="shared" si="87"/>
        <v>jazz</v>
      </c>
      <c r="S915" s="12">
        <f t="shared" si="88"/>
        <v>41004.139108796298</v>
      </c>
      <c r="T915" s="12">
        <f t="shared" si="8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7">
        <v>1500</v>
      </c>
      <c r="E916" s="7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4">
        <f t="shared" si="84"/>
        <v>0</v>
      </c>
      <c r="P916" s="9" t="str">
        <f t="shared" si="85"/>
        <v/>
      </c>
      <c r="Q916" s="11" t="str">
        <f t="shared" si="86"/>
        <v>music</v>
      </c>
      <c r="R916" s="11" t="str">
        <f t="shared" si="87"/>
        <v>jazz</v>
      </c>
      <c r="S916" s="12">
        <f t="shared" si="88"/>
        <v>41116.763275462967</v>
      </c>
      <c r="T916" s="12">
        <f t="shared" si="8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7">
        <v>6500</v>
      </c>
      <c r="E917" s="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4">
        <f t="shared" si="84"/>
        <v>5.7692307692307692</v>
      </c>
      <c r="P917" s="9">
        <f t="shared" si="85"/>
        <v>41.666666666666664</v>
      </c>
      <c r="Q917" s="11" t="str">
        <f t="shared" si="86"/>
        <v>music</v>
      </c>
      <c r="R917" s="11" t="str">
        <f t="shared" si="87"/>
        <v>jazz</v>
      </c>
      <c r="S917" s="12">
        <f t="shared" si="88"/>
        <v>40937.679560185185</v>
      </c>
      <c r="T917" s="12">
        <f t="shared" si="8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7">
        <v>3300</v>
      </c>
      <c r="E918" s="7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4">
        <f t="shared" si="84"/>
        <v>0</v>
      </c>
      <c r="P918" s="9" t="str">
        <f t="shared" si="85"/>
        <v/>
      </c>
      <c r="Q918" s="11" t="str">
        <f t="shared" si="86"/>
        <v>music</v>
      </c>
      <c r="R918" s="11" t="str">
        <f t="shared" si="87"/>
        <v>jazz</v>
      </c>
      <c r="S918" s="12">
        <f t="shared" si="88"/>
        <v>40434.853402777779</v>
      </c>
      <c r="T918" s="12">
        <f t="shared" si="8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7">
        <v>5000</v>
      </c>
      <c r="E919" s="7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4">
        <f t="shared" si="84"/>
        <v>0.6</v>
      </c>
      <c r="P919" s="9">
        <f t="shared" si="85"/>
        <v>30</v>
      </c>
      <c r="Q919" s="11" t="str">
        <f t="shared" si="86"/>
        <v>music</v>
      </c>
      <c r="R919" s="11" t="str">
        <f t="shared" si="87"/>
        <v>jazz</v>
      </c>
      <c r="S919" s="12">
        <f t="shared" si="88"/>
        <v>41802.94363425926</v>
      </c>
      <c r="T919" s="12">
        <f t="shared" si="8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7">
        <v>3900</v>
      </c>
      <c r="E920" s="7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4">
        <f t="shared" si="84"/>
        <v>5.0256410256410255</v>
      </c>
      <c r="P920" s="9">
        <f t="shared" si="85"/>
        <v>19.600000000000001</v>
      </c>
      <c r="Q920" s="11" t="str">
        <f t="shared" si="86"/>
        <v>music</v>
      </c>
      <c r="R920" s="11" t="str">
        <f t="shared" si="87"/>
        <v>jazz</v>
      </c>
      <c r="S920" s="12">
        <f t="shared" si="88"/>
        <v>41944.916215277779</v>
      </c>
      <c r="T920" s="12">
        <f t="shared" si="8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7">
        <v>20000</v>
      </c>
      <c r="E921" s="7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4">
        <f t="shared" si="84"/>
        <v>0.5</v>
      </c>
      <c r="P921" s="9">
        <f t="shared" si="85"/>
        <v>100</v>
      </c>
      <c r="Q921" s="11" t="str">
        <f t="shared" si="86"/>
        <v>music</v>
      </c>
      <c r="R921" s="11" t="str">
        <f t="shared" si="87"/>
        <v>jazz</v>
      </c>
      <c r="S921" s="12">
        <f t="shared" si="88"/>
        <v>41227.641724537039</v>
      </c>
      <c r="T921" s="12">
        <f t="shared" si="8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7">
        <v>5500</v>
      </c>
      <c r="E922" s="7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4">
        <f t="shared" si="84"/>
        <v>0</v>
      </c>
      <c r="P922" s="9" t="str">
        <f t="shared" si="85"/>
        <v/>
      </c>
      <c r="Q922" s="11" t="str">
        <f t="shared" si="86"/>
        <v>music</v>
      </c>
      <c r="R922" s="11" t="str">
        <f t="shared" si="87"/>
        <v>jazz</v>
      </c>
      <c r="S922" s="12">
        <f t="shared" si="88"/>
        <v>41562.67155092593</v>
      </c>
      <c r="T922" s="12">
        <f t="shared" si="8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7">
        <v>15000</v>
      </c>
      <c r="E923" s="7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4">
        <f t="shared" si="84"/>
        <v>30.9</v>
      </c>
      <c r="P923" s="9">
        <f t="shared" si="85"/>
        <v>231.75</v>
      </c>
      <c r="Q923" s="11" t="str">
        <f t="shared" si="86"/>
        <v>music</v>
      </c>
      <c r="R923" s="11" t="str">
        <f t="shared" si="87"/>
        <v>jazz</v>
      </c>
      <c r="S923" s="12">
        <f t="shared" si="88"/>
        <v>40847.171018518515</v>
      </c>
      <c r="T923" s="12">
        <f t="shared" si="8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7">
        <v>27000</v>
      </c>
      <c r="E924" s="7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4">
        <f t="shared" si="84"/>
        <v>21.037037037037038</v>
      </c>
      <c r="P924" s="9">
        <f t="shared" si="85"/>
        <v>189.33333333333334</v>
      </c>
      <c r="Q924" s="11" t="str">
        <f t="shared" si="86"/>
        <v>music</v>
      </c>
      <c r="R924" s="11" t="str">
        <f t="shared" si="87"/>
        <v>jazz</v>
      </c>
      <c r="S924" s="12">
        <f t="shared" si="88"/>
        <v>41878.530011574076</v>
      </c>
      <c r="T924" s="12">
        <f t="shared" si="8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7">
        <v>15000</v>
      </c>
      <c r="E925" s="7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4">
        <f t="shared" si="84"/>
        <v>2.1999999999999997</v>
      </c>
      <c r="P925" s="9">
        <f t="shared" si="85"/>
        <v>55</v>
      </c>
      <c r="Q925" s="11" t="str">
        <f t="shared" si="86"/>
        <v>music</v>
      </c>
      <c r="R925" s="11" t="str">
        <f t="shared" si="87"/>
        <v>jazz</v>
      </c>
      <c r="S925" s="12">
        <f t="shared" si="88"/>
        <v>41934.959756944445</v>
      </c>
      <c r="T925" s="12">
        <f t="shared" si="8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7">
        <v>3000</v>
      </c>
      <c r="E926" s="7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4">
        <f t="shared" si="84"/>
        <v>10.9</v>
      </c>
      <c r="P926" s="9">
        <f t="shared" si="85"/>
        <v>21.8</v>
      </c>
      <c r="Q926" s="11" t="str">
        <f t="shared" si="86"/>
        <v>music</v>
      </c>
      <c r="R926" s="11" t="str">
        <f t="shared" si="87"/>
        <v>jazz</v>
      </c>
      <c r="S926" s="12">
        <f t="shared" si="88"/>
        <v>41288.942928240744</v>
      </c>
      <c r="T926" s="12">
        <f t="shared" si="8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7">
        <v>6000</v>
      </c>
      <c r="E927" s="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4">
        <f t="shared" si="84"/>
        <v>2.666666666666667</v>
      </c>
      <c r="P927" s="9">
        <f t="shared" si="85"/>
        <v>32</v>
      </c>
      <c r="Q927" s="11" t="str">
        <f t="shared" si="86"/>
        <v>music</v>
      </c>
      <c r="R927" s="11" t="str">
        <f t="shared" si="87"/>
        <v>jazz</v>
      </c>
      <c r="S927" s="12">
        <f t="shared" si="88"/>
        <v>41575.880914351852</v>
      </c>
      <c r="T927" s="12">
        <f t="shared" si="8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7">
        <v>7000</v>
      </c>
      <c r="E928" s="7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4">
        <f t="shared" si="84"/>
        <v>0</v>
      </c>
      <c r="P928" s="9" t="str">
        <f t="shared" si="85"/>
        <v/>
      </c>
      <c r="Q928" s="11" t="str">
        <f t="shared" si="86"/>
        <v>music</v>
      </c>
      <c r="R928" s="11" t="str">
        <f t="shared" si="87"/>
        <v>jazz</v>
      </c>
      <c r="S928" s="12">
        <f t="shared" si="88"/>
        <v>40338.02002314815</v>
      </c>
      <c r="T928" s="12">
        <f t="shared" si="8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7">
        <v>20000</v>
      </c>
      <c r="E929" s="7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4">
        <f t="shared" si="84"/>
        <v>0</v>
      </c>
      <c r="P929" s="9" t="str">
        <f t="shared" si="85"/>
        <v/>
      </c>
      <c r="Q929" s="11" t="str">
        <f t="shared" si="86"/>
        <v>music</v>
      </c>
      <c r="R929" s="11" t="str">
        <f t="shared" si="87"/>
        <v>jazz</v>
      </c>
      <c r="S929" s="12">
        <f t="shared" si="88"/>
        <v>41013.822858796295</v>
      </c>
      <c r="T929" s="12">
        <f t="shared" si="8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7">
        <v>14500</v>
      </c>
      <c r="E930" s="7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4">
        <f t="shared" si="84"/>
        <v>10.86206896551724</v>
      </c>
      <c r="P930" s="9">
        <f t="shared" si="85"/>
        <v>56.25</v>
      </c>
      <c r="Q930" s="11" t="str">
        <f t="shared" si="86"/>
        <v>music</v>
      </c>
      <c r="R930" s="11" t="str">
        <f t="shared" si="87"/>
        <v>jazz</v>
      </c>
      <c r="S930" s="12">
        <f t="shared" si="88"/>
        <v>41180.86241898148</v>
      </c>
      <c r="T930" s="12">
        <f t="shared" si="8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7">
        <v>500</v>
      </c>
      <c r="E931" s="7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4">
        <f t="shared" si="84"/>
        <v>0</v>
      </c>
      <c r="P931" s="9" t="str">
        <f t="shared" si="85"/>
        <v/>
      </c>
      <c r="Q931" s="11" t="str">
        <f t="shared" si="86"/>
        <v>music</v>
      </c>
      <c r="R931" s="11" t="str">
        <f t="shared" si="87"/>
        <v>jazz</v>
      </c>
      <c r="S931" s="12">
        <f t="shared" si="88"/>
        <v>40978.238067129627</v>
      </c>
      <c r="T931" s="12">
        <f t="shared" si="8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7">
        <v>900</v>
      </c>
      <c r="E932" s="7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4">
        <f t="shared" si="84"/>
        <v>38.333333333333336</v>
      </c>
      <c r="P932" s="9">
        <f t="shared" si="85"/>
        <v>69</v>
      </c>
      <c r="Q932" s="11" t="str">
        <f t="shared" si="86"/>
        <v>music</v>
      </c>
      <c r="R932" s="11" t="str">
        <f t="shared" si="87"/>
        <v>jazz</v>
      </c>
      <c r="S932" s="12">
        <f t="shared" si="88"/>
        <v>40312.915578703702</v>
      </c>
      <c r="T932" s="12">
        <f t="shared" si="8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7">
        <v>2000</v>
      </c>
      <c r="E933" s="7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4">
        <f t="shared" si="84"/>
        <v>6.5500000000000007</v>
      </c>
      <c r="P933" s="9">
        <f t="shared" si="85"/>
        <v>18.714285714285715</v>
      </c>
      <c r="Q933" s="11" t="str">
        <f t="shared" si="86"/>
        <v>music</v>
      </c>
      <c r="R933" s="11" t="str">
        <f t="shared" si="87"/>
        <v>jazz</v>
      </c>
      <c r="S933" s="12">
        <f t="shared" si="88"/>
        <v>41680.359976851854</v>
      </c>
      <c r="T933" s="12">
        <f t="shared" si="8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7">
        <v>9500</v>
      </c>
      <c r="E934" s="7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4">
        <f t="shared" si="84"/>
        <v>14.536842105263158</v>
      </c>
      <c r="P934" s="9">
        <f t="shared" si="85"/>
        <v>46.033333333333331</v>
      </c>
      <c r="Q934" s="11" t="str">
        <f t="shared" si="86"/>
        <v>music</v>
      </c>
      <c r="R934" s="11" t="str">
        <f t="shared" si="87"/>
        <v>jazz</v>
      </c>
      <c r="S934" s="12">
        <f t="shared" si="88"/>
        <v>41310.969270833331</v>
      </c>
      <c r="T934" s="12">
        <f t="shared" si="8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7">
        <v>2000</v>
      </c>
      <c r="E935" s="7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4">
        <f t="shared" si="84"/>
        <v>6</v>
      </c>
      <c r="P935" s="9">
        <f t="shared" si="85"/>
        <v>60</v>
      </c>
      <c r="Q935" s="11" t="str">
        <f t="shared" si="86"/>
        <v>music</v>
      </c>
      <c r="R935" s="11" t="str">
        <f t="shared" si="87"/>
        <v>jazz</v>
      </c>
      <c r="S935" s="12">
        <f t="shared" si="88"/>
        <v>41711.169085648151</v>
      </c>
      <c r="T935" s="12">
        <f t="shared" si="8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7">
        <v>5000</v>
      </c>
      <c r="E936" s="7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4">
        <f t="shared" si="84"/>
        <v>30.4</v>
      </c>
      <c r="P936" s="9">
        <f t="shared" si="85"/>
        <v>50.666666666666664</v>
      </c>
      <c r="Q936" s="11" t="str">
        <f t="shared" si="86"/>
        <v>music</v>
      </c>
      <c r="R936" s="11" t="str">
        <f t="shared" si="87"/>
        <v>jazz</v>
      </c>
      <c r="S936" s="12">
        <f t="shared" si="88"/>
        <v>41733.737083333333</v>
      </c>
      <c r="T936" s="12">
        <f t="shared" si="8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7">
        <v>3500</v>
      </c>
      <c r="E937" s="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4">
        <f t="shared" si="84"/>
        <v>1.4285714285714286</v>
      </c>
      <c r="P937" s="9">
        <f t="shared" si="85"/>
        <v>25</v>
      </c>
      <c r="Q937" s="11" t="str">
        <f t="shared" si="86"/>
        <v>music</v>
      </c>
      <c r="R937" s="11" t="str">
        <f t="shared" si="87"/>
        <v>jazz</v>
      </c>
      <c r="S937" s="12">
        <f t="shared" si="88"/>
        <v>42368.333668981482</v>
      </c>
      <c r="T937" s="12">
        <f t="shared" si="8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7">
        <v>1400</v>
      </c>
      <c r="E938" s="7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4">
        <f t="shared" si="84"/>
        <v>0</v>
      </c>
      <c r="P938" s="9" t="str">
        <f t="shared" si="85"/>
        <v/>
      </c>
      <c r="Q938" s="11" t="str">
        <f t="shared" si="86"/>
        <v>music</v>
      </c>
      <c r="R938" s="11" t="str">
        <f t="shared" si="87"/>
        <v>jazz</v>
      </c>
      <c r="S938" s="12">
        <f t="shared" si="88"/>
        <v>40883.024178240739</v>
      </c>
      <c r="T938" s="12">
        <f t="shared" si="8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7">
        <v>3500</v>
      </c>
      <c r="E939" s="7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4">
        <f t="shared" si="84"/>
        <v>1.1428571428571428</v>
      </c>
      <c r="P939" s="9">
        <f t="shared" si="85"/>
        <v>20</v>
      </c>
      <c r="Q939" s="11" t="str">
        <f t="shared" si="86"/>
        <v>music</v>
      </c>
      <c r="R939" s="11" t="str">
        <f t="shared" si="87"/>
        <v>jazz</v>
      </c>
      <c r="S939" s="12">
        <f t="shared" si="88"/>
        <v>41551.798113425924</v>
      </c>
      <c r="T939" s="12">
        <f t="shared" si="8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7">
        <v>7000</v>
      </c>
      <c r="E940" s="7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4">
        <f t="shared" si="84"/>
        <v>0.35714285714285715</v>
      </c>
      <c r="P940" s="9">
        <f t="shared" si="85"/>
        <v>25</v>
      </c>
      <c r="Q940" s="11" t="str">
        <f t="shared" si="86"/>
        <v>music</v>
      </c>
      <c r="R940" s="11" t="str">
        <f t="shared" si="87"/>
        <v>jazz</v>
      </c>
      <c r="S940" s="12">
        <f t="shared" si="88"/>
        <v>41124.479722222226</v>
      </c>
      <c r="T940" s="12">
        <f t="shared" si="8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7">
        <v>2750</v>
      </c>
      <c r="E941" s="7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4">
        <f t="shared" si="84"/>
        <v>1.4545454545454546</v>
      </c>
      <c r="P941" s="9">
        <f t="shared" si="85"/>
        <v>20</v>
      </c>
      <c r="Q941" s="11" t="str">
        <f t="shared" si="86"/>
        <v>music</v>
      </c>
      <c r="R941" s="11" t="str">
        <f t="shared" si="87"/>
        <v>jazz</v>
      </c>
      <c r="S941" s="12">
        <f t="shared" si="88"/>
        <v>41416.763171296298</v>
      </c>
      <c r="T941" s="12">
        <f t="shared" si="8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7">
        <v>9000</v>
      </c>
      <c r="E942" s="7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4">
        <f t="shared" si="84"/>
        <v>17.155555555555555</v>
      </c>
      <c r="P942" s="9">
        <f t="shared" si="85"/>
        <v>110.28571428571429</v>
      </c>
      <c r="Q942" s="11" t="str">
        <f t="shared" si="86"/>
        <v>technology</v>
      </c>
      <c r="R942" s="11" t="str">
        <f t="shared" si="87"/>
        <v>wearables</v>
      </c>
      <c r="S942" s="12">
        <f t="shared" si="88"/>
        <v>42182.008402777778</v>
      </c>
      <c r="T942" s="12">
        <f t="shared" si="8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7">
        <v>50000</v>
      </c>
      <c r="E943" s="7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4">
        <f t="shared" si="84"/>
        <v>2.3220000000000001</v>
      </c>
      <c r="P943" s="9">
        <f t="shared" si="85"/>
        <v>37.451612903225808</v>
      </c>
      <c r="Q943" s="11" t="str">
        <f t="shared" si="86"/>
        <v>technology</v>
      </c>
      <c r="R943" s="11" t="str">
        <f t="shared" si="87"/>
        <v>wearables</v>
      </c>
      <c r="S943" s="12">
        <f t="shared" si="88"/>
        <v>42746.096585648149</v>
      </c>
      <c r="T943" s="12">
        <f t="shared" si="8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7">
        <v>7500</v>
      </c>
      <c r="E944" s="7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4">
        <f t="shared" si="84"/>
        <v>8.9066666666666663</v>
      </c>
      <c r="P944" s="9">
        <f t="shared" si="85"/>
        <v>41.75</v>
      </c>
      <c r="Q944" s="11" t="str">
        <f t="shared" si="86"/>
        <v>technology</v>
      </c>
      <c r="R944" s="11" t="str">
        <f t="shared" si="87"/>
        <v>wearables</v>
      </c>
      <c r="S944" s="12">
        <f t="shared" si="88"/>
        <v>42382.843287037031</v>
      </c>
      <c r="T944" s="12">
        <f t="shared" si="8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7">
        <v>3000</v>
      </c>
      <c r="E945" s="7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4">
        <f t="shared" si="84"/>
        <v>9.6333333333333346</v>
      </c>
      <c r="P945" s="9">
        <f t="shared" si="85"/>
        <v>24.083333333333332</v>
      </c>
      <c r="Q945" s="11" t="str">
        <f t="shared" si="86"/>
        <v>technology</v>
      </c>
      <c r="R945" s="11" t="str">
        <f t="shared" si="87"/>
        <v>wearables</v>
      </c>
      <c r="S945" s="12">
        <f t="shared" si="88"/>
        <v>42673.66788194445</v>
      </c>
      <c r="T945" s="12">
        <f t="shared" si="8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7">
        <v>50000</v>
      </c>
      <c r="E946" s="7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4">
        <f t="shared" si="84"/>
        <v>13.325999999999999</v>
      </c>
      <c r="P946" s="9">
        <f t="shared" si="85"/>
        <v>69.40625</v>
      </c>
      <c r="Q946" s="11" t="str">
        <f t="shared" si="86"/>
        <v>technology</v>
      </c>
      <c r="R946" s="11" t="str">
        <f t="shared" si="87"/>
        <v>wearables</v>
      </c>
      <c r="S946" s="12">
        <f t="shared" si="88"/>
        <v>42444.583912037036</v>
      </c>
      <c r="T946" s="12">
        <f t="shared" si="8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7">
        <v>100000</v>
      </c>
      <c r="E947" s="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4">
        <f t="shared" si="84"/>
        <v>2.484</v>
      </c>
      <c r="P947" s="9">
        <f t="shared" si="85"/>
        <v>155.25</v>
      </c>
      <c r="Q947" s="11" t="str">
        <f t="shared" si="86"/>
        <v>technology</v>
      </c>
      <c r="R947" s="11" t="str">
        <f t="shared" si="87"/>
        <v>wearables</v>
      </c>
      <c r="S947" s="12">
        <f t="shared" si="88"/>
        <v>42732.872986111113</v>
      </c>
      <c r="T947" s="12">
        <f t="shared" si="8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7">
        <v>15000</v>
      </c>
      <c r="E948" s="7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4">
        <f t="shared" si="84"/>
        <v>1.9066666666666665</v>
      </c>
      <c r="P948" s="9">
        <f t="shared" si="85"/>
        <v>57.2</v>
      </c>
      <c r="Q948" s="11" t="str">
        <f t="shared" si="86"/>
        <v>technology</v>
      </c>
      <c r="R948" s="11" t="str">
        <f t="shared" si="87"/>
        <v>wearables</v>
      </c>
      <c r="S948" s="12">
        <f t="shared" si="88"/>
        <v>42592.750555555554</v>
      </c>
      <c r="T948" s="12">
        <f t="shared" si="8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7">
        <v>850</v>
      </c>
      <c r="E949" s="7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4">
        <f t="shared" si="84"/>
        <v>0</v>
      </c>
      <c r="P949" s="9" t="str">
        <f t="shared" si="85"/>
        <v/>
      </c>
      <c r="Q949" s="11" t="str">
        <f t="shared" si="86"/>
        <v>technology</v>
      </c>
      <c r="R949" s="11" t="str">
        <f t="shared" si="87"/>
        <v>wearables</v>
      </c>
      <c r="S949" s="12">
        <f t="shared" si="88"/>
        <v>42491.781319444446</v>
      </c>
      <c r="T949" s="12">
        <f t="shared" si="8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7">
        <v>4000</v>
      </c>
      <c r="E950" s="7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4">
        <f t="shared" si="84"/>
        <v>12</v>
      </c>
      <c r="P950" s="9">
        <f t="shared" si="85"/>
        <v>60</v>
      </c>
      <c r="Q950" s="11" t="str">
        <f t="shared" si="86"/>
        <v>technology</v>
      </c>
      <c r="R950" s="11" t="str">
        <f t="shared" si="87"/>
        <v>wearables</v>
      </c>
      <c r="S950" s="12">
        <f t="shared" si="88"/>
        <v>42411.828287037039</v>
      </c>
      <c r="T950" s="12">
        <f t="shared" si="8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7">
        <v>20000</v>
      </c>
      <c r="E951" s="7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4">
        <f t="shared" si="84"/>
        <v>1.365</v>
      </c>
      <c r="P951" s="9">
        <f t="shared" si="85"/>
        <v>39</v>
      </c>
      <c r="Q951" s="11" t="str">
        <f t="shared" si="86"/>
        <v>technology</v>
      </c>
      <c r="R951" s="11" t="str">
        <f t="shared" si="87"/>
        <v>wearables</v>
      </c>
      <c r="S951" s="12">
        <f t="shared" si="88"/>
        <v>42361.043703703705</v>
      </c>
      <c r="T951" s="12">
        <f t="shared" si="8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7">
        <v>5000</v>
      </c>
      <c r="E952" s="7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4">
        <f t="shared" si="84"/>
        <v>28.04</v>
      </c>
      <c r="P952" s="9">
        <f t="shared" si="85"/>
        <v>58.416666666666664</v>
      </c>
      <c r="Q952" s="11" t="str">
        <f t="shared" si="86"/>
        <v>technology</v>
      </c>
      <c r="R952" s="11" t="str">
        <f t="shared" si="87"/>
        <v>wearables</v>
      </c>
      <c r="S952" s="12">
        <f t="shared" si="88"/>
        <v>42356.750706018516</v>
      </c>
      <c r="T952" s="12">
        <f t="shared" si="8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7">
        <v>50000</v>
      </c>
      <c r="E953" s="7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4">
        <f t="shared" si="84"/>
        <v>38.39</v>
      </c>
      <c r="P953" s="9">
        <f t="shared" si="85"/>
        <v>158.63636363636363</v>
      </c>
      <c r="Q953" s="11" t="str">
        <f t="shared" si="86"/>
        <v>technology</v>
      </c>
      <c r="R953" s="11" t="str">
        <f t="shared" si="87"/>
        <v>wearables</v>
      </c>
      <c r="S953" s="12">
        <f t="shared" si="88"/>
        <v>42480.653611111105</v>
      </c>
      <c r="T953" s="12">
        <f t="shared" si="8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7">
        <v>49000</v>
      </c>
      <c r="E954" s="7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4">
        <f t="shared" si="84"/>
        <v>39.942857142857143</v>
      </c>
      <c r="P954" s="9">
        <f t="shared" si="85"/>
        <v>99.857142857142861</v>
      </c>
      <c r="Q954" s="11" t="str">
        <f t="shared" si="86"/>
        <v>technology</v>
      </c>
      <c r="R954" s="11" t="str">
        <f t="shared" si="87"/>
        <v>wearables</v>
      </c>
      <c r="S954" s="12">
        <f t="shared" si="88"/>
        <v>42662.613564814819</v>
      </c>
      <c r="T954" s="12">
        <f t="shared" si="8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7">
        <v>15000</v>
      </c>
      <c r="E955" s="7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4">
        <f t="shared" si="84"/>
        <v>0.84</v>
      </c>
      <c r="P955" s="9">
        <f t="shared" si="85"/>
        <v>25.2</v>
      </c>
      <c r="Q955" s="11" t="str">
        <f t="shared" si="86"/>
        <v>technology</v>
      </c>
      <c r="R955" s="11" t="str">
        <f t="shared" si="87"/>
        <v>wearables</v>
      </c>
      <c r="S955" s="12">
        <f t="shared" si="88"/>
        <v>41999.164340277777</v>
      </c>
      <c r="T955" s="12">
        <f t="shared" si="8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7">
        <v>15000</v>
      </c>
      <c r="E956" s="7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4">
        <f t="shared" si="84"/>
        <v>43.406666666666666</v>
      </c>
      <c r="P956" s="9">
        <f t="shared" si="85"/>
        <v>89.191780821917803</v>
      </c>
      <c r="Q956" s="11" t="str">
        <f t="shared" si="86"/>
        <v>technology</v>
      </c>
      <c r="R956" s="11" t="str">
        <f t="shared" si="87"/>
        <v>wearables</v>
      </c>
      <c r="S956" s="12">
        <f t="shared" si="88"/>
        <v>42194.833784722221</v>
      </c>
      <c r="T956" s="12">
        <f t="shared" si="8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7">
        <v>300000</v>
      </c>
      <c r="E957" s="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4">
        <f t="shared" si="84"/>
        <v>5.6613333333333333</v>
      </c>
      <c r="P957" s="9">
        <f t="shared" si="85"/>
        <v>182.6236559139785</v>
      </c>
      <c r="Q957" s="11" t="str">
        <f t="shared" si="86"/>
        <v>technology</v>
      </c>
      <c r="R957" s="11" t="str">
        <f t="shared" si="87"/>
        <v>wearables</v>
      </c>
      <c r="S957" s="12">
        <f t="shared" si="88"/>
        <v>42586.295138888891</v>
      </c>
      <c r="T957" s="12">
        <f t="shared" si="8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7">
        <v>50000</v>
      </c>
      <c r="E958" s="7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4">
        <f t="shared" si="84"/>
        <v>1.722</v>
      </c>
      <c r="P958" s="9">
        <f t="shared" si="85"/>
        <v>50.647058823529413</v>
      </c>
      <c r="Q958" s="11" t="str">
        <f t="shared" si="86"/>
        <v>technology</v>
      </c>
      <c r="R958" s="11" t="str">
        <f t="shared" si="87"/>
        <v>wearables</v>
      </c>
      <c r="S958" s="12">
        <f t="shared" si="88"/>
        <v>42060.913877314815</v>
      </c>
      <c r="T958" s="12">
        <f t="shared" si="8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7">
        <v>12000</v>
      </c>
      <c r="E959" s="7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4">
        <f t="shared" si="84"/>
        <v>1.9416666666666664</v>
      </c>
      <c r="P959" s="9">
        <f t="shared" si="85"/>
        <v>33.285714285714285</v>
      </c>
      <c r="Q959" s="11" t="str">
        <f t="shared" si="86"/>
        <v>technology</v>
      </c>
      <c r="R959" s="11" t="str">
        <f t="shared" si="87"/>
        <v>wearables</v>
      </c>
      <c r="S959" s="12">
        <f t="shared" si="88"/>
        <v>42660.552465277782</v>
      </c>
      <c r="T959" s="12">
        <f t="shared" si="8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7">
        <v>7777</v>
      </c>
      <c r="E960" s="7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4">
        <f t="shared" si="84"/>
        <v>11.328275684711327</v>
      </c>
      <c r="P960" s="9">
        <f t="shared" si="85"/>
        <v>51.823529411764703</v>
      </c>
      <c r="Q960" s="11" t="str">
        <f t="shared" si="86"/>
        <v>technology</v>
      </c>
      <c r="R960" s="11" t="str">
        <f t="shared" si="87"/>
        <v>wearables</v>
      </c>
      <c r="S960" s="12">
        <f t="shared" si="88"/>
        <v>42082.802812499998</v>
      </c>
      <c r="T960" s="12">
        <f t="shared" si="8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7">
        <v>50000</v>
      </c>
      <c r="E961" s="7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4">
        <f t="shared" si="84"/>
        <v>38.86</v>
      </c>
      <c r="P961" s="9">
        <f t="shared" si="85"/>
        <v>113.62573099415205</v>
      </c>
      <c r="Q961" s="11" t="str">
        <f t="shared" si="86"/>
        <v>technology</v>
      </c>
      <c r="R961" s="11" t="str">
        <f t="shared" si="87"/>
        <v>wearables</v>
      </c>
      <c r="S961" s="12">
        <f t="shared" si="88"/>
        <v>41993.174363425926</v>
      </c>
      <c r="T961" s="12">
        <f t="shared" si="8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7">
        <v>55650</v>
      </c>
      <c r="E962" s="7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4">
        <f t="shared" si="84"/>
        <v>46.100628930817614</v>
      </c>
      <c r="P962" s="9">
        <f t="shared" si="85"/>
        <v>136.46276595744681</v>
      </c>
      <c r="Q962" s="11" t="str">
        <f t="shared" si="86"/>
        <v>technology</v>
      </c>
      <c r="R962" s="11" t="str">
        <f t="shared" si="87"/>
        <v>wearables</v>
      </c>
      <c r="S962" s="12">
        <f t="shared" si="88"/>
        <v>42766.626793981486</v>
      </c>
      <c r="T962" s="12">
        <f t="shared" si="8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7">
        <v>95000</v>
      </c>
      <c r="E963" s="7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4">
        <f t="shared" ref="O963:O1026" si="90">($E963/D963)*100</f>
        <v>42.188421052631583</v>
      </c>
      <c r="P963" s="9">
        <f t="shared" ref="P963:P1026" si="91">IF(E963,E963/ L963,"")</f>
        <v>364.35454545454547</v>
      </c>
      <c r="Q963" s="11" t="str">
        <f t="shared" ref="Q963:Q1026" si="92">LEFT(N963, SEARCH("/",N963,1)-1)</f>
        <v>technology</v>
      </c>
      <c r="R963" s="11" t="str">
        <f t="shared" ref="R963:R1026" si="93">RIGHT(N963,LEN(N963)-SEARCH("/",N963))</f>
        <v>wearables</v>
      </c>
      <c r="S963" s="12">
        <f t="shared" si="88"/>
        <v>42740.693692129629</v>
      </c>
      <c r="T963" s="12">
        <f t="shared" si="89"/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7">
        <v>2500</v>
      </c>
      <c r="E964" s="7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4">
        <f t="shared" si="90"/>
        <v>28.48</v>
      </c>
      <c r="P964" s="9">
        <f t="shared" si="91"/>
        <v>19.243243243243242</v>
      </c>
      <c r="Q964" s="11" t="str">
        <f t="shared" si="92"/>
        <v>technology</v>
      </c>
      <c r="R964" s="11" t="str">
        <f t="shared" si="93"/>
        <v>wearables</v>
      </c>
      <c r="S964" s="12">
        <f t="shared" ref="S964:S1027" si="94">(((J964/60)/60)/24)+DATE(1970,1,1)</f>
        <v>42373.712418981479</v>
      </c>
      <c r="T964" s="12">
        <f t="shared" ref="T964:T1027" si="95">(((I964/60)/60)/24)+DATE(1970,1,1)</f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7">
        <v>35000</v>
      </c>
      <c r="E965" s="7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4">
        <f t="shared" si="90"/>
        <v>1.077142857142857</v>
      </c>
      <c r="P965" s="9">
        <f t="shared" si="91"/>
        <v>41.888888888888886</v>
      </c>
      <c r="Q965" s="11" t="str">
        <f t="shared" si="92"/>
        <v>technology</v>
      </c>
      <c r="R965" s="11" t="str">
        <f t="shared" si="93"/>
        <v>wearables</v>
      </c>
      <c r="S965" s="12">
        <f t="shared" si="94"/>
        <v>42625.635636574079</v>
      </c>
      <c r="T965" s="12">
        <f t="shared" si="95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7">
        <v>110000</v>
      </c>
      <c r="E966" s="7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4">
        <f t="shared" si="90"/>
        <v>0.79909090909090907</v>
      </c>
      <c r="P966" s="9">
        <f t="shared" si="91"/>
        <v>30.310344827586206</v>
      </c>
      <c r="Q966" s="11" t="str">
        <f t="shared" si="92"/>
        <v>technology</v>
      </c>
      <c r="R966" s="11" t="str">
        <f t="shared" si="93"/>
        <v>wearables</v>
      </c>
      <c r="S966" s="12">
        <f t="shared" si="94"/>
        <v>42208.628692129627</v>
      </c>
      <c r="T966" s="12">
        <f t="shared" si="95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7">
        <v>25000</v>
      </c>
      <c r="E967" s="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4">
        <f t="shared" si="90"/>
        <v>1.1919999999999999</v>
      </c>
      <c r="P967" s="9">
        <f t="shared" si="91"/>
        <v>49.666666666666664</v>
      </c>
      <c r="Q967" s="11" t="str">
        <f t="shared" si="92"/>
        <v>technology</v>
      </c>
      <c r="R967" s="11" t="str">
        <f t="shared" si="93"/>
        <v>wearables</v>
      </c>
      <c r="S967" s="12">
        <f t="shared" si="94"/>
        <v>42637.016736111109</v>
      </c>
      <c r="T967" s="12">
        <f t="shared" si="95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7">
        <v>12000</v>
      </c>
      <c r="E968" s="7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4">
        <f t="shared" si="90"/>
        <v>14.799999999999999</v>
      </c>
      <c r="P968" s="9">
        <f t="shared" si="91"/>
        <v>59.2</v>
      </c>
      <c r="Q968" s="11" t="str">
        <f t="shared" si="92"/>
        <v>technology</v>
      </c>
      <c r="R968" s="11" t="str">
        <f t="shared" si="93"/>
        <v>wearables</v>
      </c>
      <c r="S968" s="12">
        <f t="shared" si="94"/>
        <v>42619.635787037041</v>
      </c>
      <c r="T968" s="12">
        <f t="shared" si="95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7">
        <v>20000</v>
      </c>
      <c r="E969" s="7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4">
        <f t="shared" si="90"/>
        <v>17.810000000000002</v>
      </c>
      <c r="P969" s="9">
        <f t="shared" si="91"/>
        <v>43.97530864197531</v>
      </c>
      <c r="Q969" s="11" t="str">
        <f t="shared" si="92"/>
        <v>technology</v>
      </c>
      <c r="R969" s="11" t="str">
        <f t="shared" si="93"/>
        <v>wearables</v>
      </c>
      <c r="S969" s="12">
        <f t="shared" si="94"/>
        <v>42422.254328703704</v>
      </c>
      <c r="T969" s="12">
        <f t="shared" si="95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7">
        <v>8000</v>
      </c>
      <c r="E970" s="7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4">
        <f t="shared" si="90"/>
        <v>1.325</v>
      </c>
      <c r="P970" s="9">
        <f t="shared" si="91"/>
        <v>26.5</v>
      </c>
      <c r="Q970" s="11" t="str">
        <f t="shared" si="92"/>
        <v>technology</v>
      </c>
      <c r="R970" s="11" t="str">
        <f t="shared" si="93"/>
        <v>wearables</v>
      </c>
      <c r="S970" s="12">
        <f t="shared" si="94"/>
        <v>41836.847615740742</v>
      </c>
      <c r="T970" s="12">
        <f t="shared" si="95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7">
        <v>30000</v>
      </c>
      <c r="E971" s="7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4">
        <f t="shared" si="90"/>
        <v>46.666666666666664</v>
      </c>
      <c r="P971" s="9">
        <f t="shared" si="91"/>
        <v>1272.7272727272727</v>
      </c>
      <c r="Q971" s="11" t="str">
        <f t="shared" si="92"/>
        <v>technology</v>
      </c>
      <c r="R971" s="11" t="str">
        <f t="shared" si="93"/>
        <v>wearables</v>
      </c>
      <c r="S971" s="12">
        <f t="shared" si="94"/>
        <v>42742.30332175926</v>
      </c>
      <c r="T971" s="12">
        <f t="shared" si="95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7">
        <v>5000</v>
      </c>
      <c r="E972" s="7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4">
        <f t="shared" si="90"/>
        <v>45.92</v>
      </c>
      <c r="P972" s="9">
        <f t="shared" si="91"/>
        <v>164</v>
      </c>
      <c r="Q972" s="11" t="str">
        <f t="shared" si="92"/>
        <v>technology</v>
      </c>
      <c r="R972" s="11" t="str">
        <f t="shared" si="93"/>
        <v>wearables</v>
      </c>
      <c r="S972" s="12">
        <f t="shared" si="94"/>
        <v>42721.220520833333</v>
      </c>
      <c r="T972" s="12">
        <f t="shared" si="95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7">
        <v>100000</v>
      </c>
      <c r="E973" s="7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4">
        <f t="shared" si="90"/>
        <v>0.22599999999999998</v>
      </c>
      <c r="P973" s="9">
        <f t="shared" si="91"/>
        <v>45.2</v>
      </c>
      <c r="Q973" s="11" t="str">
        <f t="shared" si="92"/>
        <v>technology</v>
      </c>
      <c r="R973" s="11" t="str">
        <f t="shared" si="93"/>
        <v>wearables</v>
      </c>
      <c r="S973" s="12">
        <f t="shared" si="94"/>
        <v>42111.709027777775</v>
      </c>
      <c r="T973" s="12">
        <f t="shared" si="95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7">
        <v>20000</v>
      </c>
      <c r="E974" s="7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4">
        <f t="shared" si="90"/>
        <v>34.625</v>
      </c>
      <c r="P974" s="9">
        <f t="shared" si="91"/>
        <v>153.88888888888889</v>
      </c>
      <c r="Q974" s="11" t="str">
        <f t="shared" si="92"/>
        <v>technology</v>
      </c>
      <c r="R974" s="11" t="str">
        <f t="shared" si="93"/>
        <v>wearables</v>
      </c>
      <c r="S974" s="12">
        <f t="shared" si="94"/>
        <v>41856.865717592591</v>
      </c>
      <c r="T974" s="12">
        <f t="shared" si="95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7">
        <v>20000</v>
      </c>
      <c r="E975" s="7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4">
        <f t="shared" si="90"/>
        <v>2.0549999999999997</v>
      </c>
      <c r="P975" s="9">
        <f t="shared" si="91"/>
        <v>51.375</v>
      </c>
      <c r="Q975" s="11" t="str">
        <f t="shared" si="92"/>
        <v>technology</v>
      </c>
      <c r="R975" s="11" t="str">
        <f t="shared" si="93"/>
        <v>wearables</v>
      </c>
      <c r="S975" s="12">
        <f t="shared" si="94"/>
        <v>42257.014965277776</v>
      </c>
      <c r="T975" s="12">
        <f t="shared" si="95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7">
        <v>50000</v>
      </c>
      <c r="E976" s="7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4">
        <f t="shared" si="90"/>
        <v>0.55999999999999994</v>
      </c>
      <c r="P976" s="9">
        <f t="shared" si="91"/>
        <v>93.333333333333329</v>
      </c>
      <c r="Q976" s="11" t="str">
        <f t="shared" si="92"/>
        <v>technology</v>
      </c>
      <c r="R976" s="11" t="str">
        <f t="shared" si="93"/>
        <v>wearables</v>
      </c>
      <c r="S976" s="12">
        <f t="shared" si="94"/>
        <v>42424.749490740738</v>
      </c>
      <c r="T976" s="12">
        <f t="shared" si="95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7">
        <v>100000</v>
      </c>
      <c r="E977" s="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4">
        <f t="shared" si="90"/>
        <v>2.6069999999999998</v>
      </c>
      <c r="P977" s="9">
        <f t="shared" si="91"/>
        <v>108.625</v>
      </c>
      <c r="Q977" s="11" t="str">
        <f t="shared" si="92"/>
        <v>technology</v>
      </c>
      <c r="R977" s="11" t="str">
        <f t="shared" si="93"/>
        <v>wearables</v>
      </c>
      <c r="S977" s="12">
        <f t="shared" si="94"/>
        <v>42489.696585648147</v>
      </c>
      <c r="T977" s="12">
        <f t="shared" si="95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7">
        <v>150000</v>
      </c>
      <c r="E978" s="7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4">
        <f t="shared" si="90"/>
        <v>1.9259999999999999</v>
      </c>
      <c r="P978" s="9">
        <f t="shared" si="91"/>
        <v>160.5</v>
      </c>
      <c r="Q978" s="11" t="str">
        <f t="shared" si="92"/>
        <v>technology</v>
      </c>
      <c r="R978" s="11" t="str">
        <f t="shared" si="93"/>
        <v>wearables</v>
      </c>
      <c r="S978" s="12">
        <f t="shared" si="94"/>
        <v>42185.058993055558</v>
      </c>
      <c r="T978" s="12">
        <f t="shared" si="95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7">
        <v>2700</v>
      </c>
      <c r="E979" s="7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4">
        <f t="shared" si="90"/>
        <v>33.666666666666664</v>
      </c>
      <c r="P979" s="9">
        <f t="shared" si="91"/>
        <v>75.75</v>
      </c>
      <c r="Q979" s="11" t="str">
        <f t="shared" si="92"/>
        <v>technology</v>
      </c>
      <c r="R979" s="11" t="str">
        <f t="shared" si="93"/>
        <v>wearables</v>
      </c>
      <c r="S979" s="12">
        <f t="shared" si="94"/>
        <v>42391.942094907412</v>
      </c>
      <c r="T979" s="12">
        <f t="shared" si="95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7">
        <v>172889</v>
      </c>
      <c r="E980" s="7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4">
        <f t="shared" si="90"/>
        <v>56.263267182990241</v>
      </c>
      <c r="P980" s="9">
        <f t="shared" si="91"/>
        <v>790.83739837398377</v>
      </c>
      <c r="Q980" s="11" t="str">
        <f t="shared" si="92"/>
        <v>technology</v>
      </c>
      <c r="R980" s="11" t="str">
        <f t="shared" si="93"/>
        <v>wearables</v>
      </c>
      <c r="S980" s="12">
        <f t="shared" si="94"/>
        <v>42395.309039351851</v>
      </c>
      <c r="T980" s="12">
        <f t="shared" si="95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7">
        <v>35000</v>
      </c>
      <c r="E981" s="7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4">
        <f t="shared" si="90"/>
        <v>82.817599999999999</v>
      </c>
      <c r="P981" s="9">
        <f t="shared" si="91"/>
        <v>301.93916666666667</v>
      </c>
      <c r="Q981" s="11" t="str">
        <f t="shared" si="92"/>
        <v>technology</v>
      </c>
      <c r="R981" s="11" t="str">
        <f t="shared" si="93"/>
        <v>wearables</v>
      </c>
      <c r="S981" s="12">
        <f t="shared" si="94"/>
        <v>42506.416990740734</v>
      </c>
      <c r="T981" s="12">
        <f t="shared" si="95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7">
        <v>10000</v>
      </c>
      <c r="E982" s="7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4">
        <f t="shared" si="90"/>
        <v>14.860000000000001</v>
      </c>
      <c r="P982" s="9">
        <f t="shared" si="91"/>
        <v>47.935483870967744</v>
      </c>
      <c r="Q982" s="11" t="str">
        <f t="shared" si="92"/>
        <v>technology</v>
      </c>
      <c r="R982" s="11" t="str">
        <f t="shared" si="93"/>
        <v>wearables</v>
      </c>
      <c r="S982" s="12">
        <f t="shared" si="94"/>
        <v>41928.904189814813</v>
      </c>
      <c r="T982" s="12">
        <f t="shared" si="95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7">
        <v>88888</v>
      </c>
      <c r="E983" s="7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4">
        <f t="shared" si="90"/>
        <v>1.2375123751237513E-2</v>
      </c>
      <c r="P983" s="9">
        <f t="shared" si="91"/>
        <v>2.75</v>
      </c>
      <c r="Q983" s="11" t="str">
        <f t="shared" si="92"/>
        <v>technology</v>
      </c>
      <c r="R983" s="11" t="str">
        <f t="shared" si="93"/>
        <v>wearables</v>
      </c>
      <c r="S983" s="12">
        <f t="shared" si="94"/>
        <v>41830.947013888886</v>
      </c>
      <c r="T983" s="12">
        <f t="shared" si="95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7">
        <v>17500</v>
      </c>
      <c r="E984" s="7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4">
        <f t="shared" si="90"/>
        <v>1.7142857142857144E-2</v>
      </c>
      <c r="P984" s="9">
        <f t="shared" si="91"/>
        <v>1</v>
      </c>
      <c r="Q984" s="11" t="str">
        <f t="shared" si="92"/>
        <v>technology</v>
      </c>
      <c r="R984" s="11" t="str">
        <f t="shared" si="93"/>
        <v>wearables</v>
      </c>
      <c r="S984" s="12">
        <f t="shared" si="94"/>
        <v>42615.753310185188</v>
      </c>
      <c r="T984" s="12">
        <f t="shared" si="95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7">
        <v>104219</v>
      </c>
      <c r="E985" s="7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4">
        <f t="shared" si="90"/>
        <v>29.506136117214709</v>
      </c>
      <c r="P985" s="9">
        <f t="shared" si="91"/>
        <v>171.79329608938548</v>
      </c>
      <c r="Q985" s="11" t="str">
        <f t="shared" si="92"/>
        <v>technology</v>
      </c>
      <c r="R985" s="11" t="str">
        <f t="shared" si="93"/>
        <v>wearables</v>
      </c>
      <c r="S985" s="12">
        <f t="shared" si="94"/>
        <v>42574.667650462965</v>
      </c>
      <c r="T985" s="12">
        <f t="shared" si="95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7">
        <v>10000</v>
      </c>
      <c r="E986" s="7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4">
        <f t="shared" si="90"/>
        <v>1.06</v>
      </c>
      <c r="P986" s="9">
        <f t="shared" si="91"/>
        <v>35.333333333333336</v>
      </c>
      <c r="Q986" s="11" t="str">
        <f t="shared" si="92"/>
        <v>technology</v>
      </c>
      <c r="R986" s="11" t="str">
        <f t="shared" si="93"/>
        <v>wearables</v>
      </c>
      <c r="S986" s="12">
        <f t="shared" si="94"/>
        <v>42061.11583333333</v>
      </c>
      <c r="T986" s="12">
        <f t="shared" si="95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7">
        <v>30000</v>
      </c>
      <c r="E987" s="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4">
        <f t="shared" si="90"/>
        <v>6.293333333333333</v>
      </c>
      <c r="P987" s="9">
        <f t="shared" si="91"/>
        <v>82.086956521739125</v>
      </c>
      <c r="Q987" s="11" t="str">
        <f t="shared" si="92"/>
        <v>technology</v>
      </c>
      <c r="R987" s="11" t="str">
        <f t="shared" si="93"/>
        <v>wearables</v>
      </c>
      <c r="S987" s="12">
        <f t="shared" si="94"/>
        <v>42339.967708333337</v>
      </c>
      <c r="T987" s="12">
        <f t="shared" si="95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7">
        <v>20000</v>
      </c>
      <c r="E988" s="7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4">
        <f t="shared" si="90"/>
        <v>12.75</v>
      </c>
      <c r="P988" s="9">
        <f t="shared" si="91"/>
        <v>110.8695652173913</v>
      </c>
      <c r="Q988" s="11" t="str">
        <f t="shared" si="92"/>
        <v>technology</v>
      </c>
      <c r="R988" s="11" t="str">
        <f t="shared" si="93"/>
        <v>wearables</v>
      </c>
      <c r="S988" s="12">
        <f t="shared" si="94"/>
        <v>42324.767361111109</v>
      </c>
      <c r="T988" s="12">
        <f t="shared" si="95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7">
        <v>50000</v>
      </c>
      <c r="E989" s="7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4">
        <f t="shared" si="90"/>
        <v>13.22</v>
      </c>
      <c r="P989" s="9">
        <f t="shared" si="91"/>
        <v>161.21951219512195</v>
      </c>
      <c r="Q989" s="11" t="str">
        <f t="shared" si="92"/>
        <v>technology</v>
      </c>
      <c r="R989" s="11" t="str">
        <f t="shared" si="93"/>
        <v>wearables</v>
      </c>
      <c r="S989" s="12">
        <f t="shared" si="94"/>
        <v>41773.294560185182</v>
      </c>
      <c r="T989" s="12">
        <f t="shared" si="95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7">
        <v>5000</v>
      </c>
      <c r="E990" s="7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4">
        <f t="shared" si="90"/>
        <v>0</v>
      </c>
      <c r="P990" s="9" t="str">
        <f t="shared" si="91"/>
        <v/>
      </c>
      <c r="Q990" s="11" t="str">
        <f t="shared" si="92"/>
        <v>technology</v>
      </c>
      <c r="R990" s="11" t="str">
        <f t="shared" si="93"/>
        <v>wearables</v>
      </c>
      <c r="S990" s="12">
        <f t="shared" si="94"/>
        <v>42614.356770833328</v>
      </c>
      <c r="T990" s="12">
        <f t="shared" si="95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7">
        <v>10000</v>
      </c>
      <c r="E991" s="7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4">
        <f t="shared" si="90"/>
        <v>16.77</v>
      </c>
      <c r="P991" s="9">
        <f t="shared" si="91"/>
        <v>52.40625</v>
      </c>
      <c r="Q991" s="11" t="str">
        <f t="shared" si="92"/>
        <v>technology</v>
      </c>
      <c r="R991" s="11" t="str">
        <f t="shared" si="93"/>
        <v>wearables</v>
      </c>
      <c r="S991" s="12">
        <f t="shared" si="94"/>
        <v>42611.933969907404</v>
      </c>
      <c r="T991" s="12">
        <f t="shared" si="95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7">
        <v>25000</v>
      </c>
      <c r="E992" s="7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4">
        <f t="shared" si="90"/>
        <v>0.104</v>
      </c>
      <c r="P992" s="9">
        <f t="shared" si="91"/>
        <v>13</v>
      </c>
      <c r="Q992" s="11" t="str">
        <f t="shared" si="92"/>
        <v>technology</v>
      </c>
      <c r="R992" s="11" t="str">
        <f t="shared" si="93"/>
        <v>wearables</v>
      </c>
      <c r="S992" s="12">
        <f t="shared" si="94"/>
        <v>41855.784305555557</v>
      </c>
      <c r="T992" s="12">
        <f t="shared" si="95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7">
        <v>5000</v>
      </c>
      <c r="E993" s="7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4">
        <f t="shared" si="90"/>
        <v>4.24</v>
      </c>
      <c r="P993" s="9">
        <f t="shared" si="91"/>
        <v>30.285714285714285</v>
      </c>
      <c r="Q993" s="11" t="str">
        <f t="shared" si="92"/>
        <v>technology</v>
      </c>
      <c r="R993" s="11" t="str">
        <f t="shared" si="93"/>
        <v>wearables</v>
      </c>
      <c r="S993" s="12">
        <f t="shared" si="94"/>
        <v>42538.75680555556</v>
      </c>
      <c r="T993" s="12">
        <f t="shared" si="95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7">
        <v>100000</v>
      </c>
      <c r="E994" s="7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4">
        <f t="shared" si="90"/>
        <v>0.46699999999999997</v>
      </c>
      <c r="P994" s="9">
        <f t="shared" si="91"/>
        <v>116.75</v>
      </c>
      <c r="Q994" s="11" t="str">
        <f t="shared" si="92"/>
        <v>technology</v>
      </c>
      <c r="R994" s="11" t="str">
        <f t="shared" si="93"/>
        <v>wearables</v>
      </c>
      <c r="S994" s="12">
        <f t="shared" si="94"/>
        <v>42437.924988425926</v>
      </c>
      <c r="T994" s="12">
        <f t="shared" si="95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7">
        <v>70000</v>
      </c>
      <c r="E995" s="7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4">
        <f t="shared" si="90"/>
        <v>25.087142857142858</v>
      </c>
      <c r="P995" s="9">
        <f t="shared" si="91"/>
        <v>89.59693877551021</v>
      </c>
      <c r="Q995" s="11" t="str">
        <f t="shared" si="92"/>
        <v>technology</v>
      </c>
      <c r="R995" s="11" t="str">
        <f t="shared" si="93"/>
        <v>wearables</v>
      </c>
      <c r="S995" s="12">
        <f t="shared" si="94"/>
        <v>42652.964907407411</v>
      </c>
      <c r="T995" s="12">
        <f t="shared" si="95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7">
        <v>200000</v>
      </c>
      <c r="E996" s="7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4">
        <f t="shared" si="90"/>
        <v>2.3345000000000002</v>
      </c>
      <c r="P996" s="9">
        <f t="shared" si="91"/>
        <v>424.45454545454544</v>
      </c>
      <c r="Q996" s="11" t="str">
        <f t="shared" si="92"/>
        <v>technology</v>
      </c>
      <c r="R996" s="11" t="str">
        <f t="shared" si="93"/>
        <v>wearables</v>
      </c>
      <c r="S996" s="12">
        <f t="shared" si="94"/>
        <v>41921.263078703705</v>
      </c>
      <c r="T996" s="12">
        <f t="shared" si="95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7">
        <v>10000</v>
      </c>
      <c r="E997" s="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4">
        <f t="shared" si="90"/>
        <v>7.26</v>
      </c>
      <c r="P997" s="9">
        <f t="shared" si="91"/>
        <v>80.666666666666671</v>
      </c>
      <c r="Q997" s="11" t="str">
        <f t="shared" si="92"/>
        <v>technology</v>
      </c>
      <c r="R997" s="11" t="str">
        <f t="shared" si="93"/>
        <v>wearables</v>
      </c>
      <c r="S997" s="12">
        <f t="shared" si="94"/>
        <v>41947.940740740742</v>
      </c>
      <c r="T997" s="12">
        <f t="shared" si="95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7">
        <v>4000</v>
      </c>
      <c r="E998" s="7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4">
        <f t="shared" si="90"/>
        <v>1.625</v>
      </c>
      <c r="P998" s="9">
        <f t="shared" si="91"/>
        <v>13</v>
      </c>
      <c r="Q998" s="11" t="str">
        <f t="shared" si="92"/>
        <v>technology</v>
      </c>
      <c r="R998" s="11" t="str">
        <f t="shared" si="93"/>
        <v>wearables</v>
      </c>
      <c r="S998" s="12">
        <f t="shared" si="94"/>
        <v>41817.866435185184</v>
      </c>
      <c r="T998" s="12">
        <f t="shared" si="95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7">
        <v>5000</v>
      </c>
      <c r="E999" s="7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4">
        <f t="shared" si="90"/>
        <v>1.3</v>
      </c>
      <c r="P999" s="9">
        <f t="shared" si="91"/>
        <v>8.125</v>
      </c>
      <c r="Q999" s="11" t="str">
        <f t="shared" si="92"/>
        <v>technology</v>
      </c>
      <c r="R999" s="11" t="str">
        <f t="shared" si="93"/>
        <v>wearables</v>
      </c>
      <c r="S999" s="12">
        <f t="shared" si="94"/>
        <v>41941.10297453704</v>
      </c>
      <c r="T999" s="12">
        <f t="shared" si="95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7">
        <v>60000</v>
      </c>
      <c r="E1000" s="7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4">
        <f t="shared" si="90"/>
        <v>58.558333333333337</v>
      </c>
      <c r="P1000" s="9">
        <f t="shared" si="91"/>
        <v>153.42794759825327</v>
      </c>
      <c r="Q1000" s="11" t="str">
        <f t="shared" si="92"/>
        <v>technology</v>
      </c>
      <c r="R1000" s="11" t="str">
        <f t="shared" si="93"/>
        <v>wearables</v>
      </c>
      <c r="S1000" s="12">
        <f t="shared" si="94"/>
        <v>42282.168993055559</v>
      </c>
      <c r="T1000" s="12">
        <f t="shared" si="95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7">
        <v>150000</v>
      </c>
      <c r="E1001" s="7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4">
        <f t="shared" si="90"/>
        <v>7.7886666666666677</v>
      </c>
      <c r="P1001" s="9">
        <f t="shared" si="91"/>
        <v>292.07499999999999</v>
      </c>
      <c r="Q1001" s="11" t="str">
        <f t="shared" si="92"/>
        <v>technology</v>
      </c>
      <c r="R1001" s="11" t="str">
        <f t="shared" si="93"/>
        <v>wearables</v>
      </c>
      <c r="S1001" s="12">
        <f t="shared" si="94"/>
        <v>41926.29965277778</v>
      </c>
      <c r="T1001" s="12">
        <f t="shared" si="95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7">
        <v>894700</v>
      </c>
      <c r="E1002" s="7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4">
        <f t="shared" si="90"/>
        <v>2.2157147647256061</v>
      </c>
      <c r="P1002" s="9">
        <f t="shared" si="91"/>
        <v>3304</v>
      </c>
      <c r="Q1002" s="11" t="str">
        <f t="shared" si="92"/>
        <v>technology</v>
      </c>
      <c r="R1002" s="11" t="str">
        <f t="shared" si="93"/>
        <v>wearables</v>
      </c>
      <c r="S1002" s="12">
        <f t="shared" si="94"/>
        <v>42749.059722222228</v>
      </c>
      <c r="T1002" s="12">
        <f t="shared" si="95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7">
        <v>5000</v>
      </c>
      <c r="E1003" s="7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4">
        <f t="shared" si="90"/>
        <v>104</v>
      </c>
      <c r="P1003" s="9">
        <f t="shared" si="91"/>
        <v>1300</v>
      </c>
      <c r="Q1003" s="11" t="str">
        <f t="shared" si="92"/>
        <v>technology</v>
      </c>
      <c r="R1003" s="11" t="str">
        <f t="shared" si="93"/>
        <v>wearables</v>
      </c>
      <c r="S1003" s="12">
        <f t="shared" si="94"/>
        <v>42720.720057870371</v>
      </c>
      <c r="T1003" s="12">
        <f t="shared" si="95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7">
        <v>9999</v>
      </c>
      <c r="E1004" s="7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4">
        <f t="shared" si="90"/>
        <v>29.6029602960296</v>
      </c>
      <c r="P1004" s="9">
        <f t="shared" si="91"/>
        <v>134.54545454545453</v>
      </c>
      <c r="Q1004" s="11" t="str">
        <f t="shared" si="92"/>
        <v>technology</v>
      </c>
      <c r="R1004" s="11" t="str">
        <f t="shared" si="93"/>
        <v>wearables</v>
      </c>
      <c r="S1004" s="12">
        <f t="shared" si="94"/>
        <v>42325.684189814812</v>
      </c>
      <c r="T1004" s="12">
        <f t="shared" si="95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7">
        <v>20000</v>
      </c>
      <c r="E1005" s="7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4">
        <f t="shared" si="90"/>
        <v>16.055</v>
      </c>
      <c r="P1005" s="9">
        <f t="shared" si="91"/>
        <v>214.06666666666666</v>
      </c>
      <c r="Q1005" s="11" t="str">
        <f t="shared" si="92"/>
        <v>technology</v>
      </c>
      <c r="R1005" s="11" t="str">
        <f t="shared" si="93"/>
        <v>wearables</v>
      </c>
      <c r="S1005" s="12">
        <f t="shared" si="94"/>
        <v>42780.709039351852</v>
      </c>
      <c r="T1005" s="12">
        <f t="shared" si="95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7">
        <v>25000</v>
      </c>
      <c r="E1006" s="7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4">
        <f t="shared" si="90"/>
        <v>82.207999999999998</v>
      </c>
      <c r="P1006" s="9">
        <f t="shared" si="91"/>
        <v>216.33684210526314</v>
      </c>
      <c r="Q1006" s="11" t="str">
        <f t="shared" si="92"/>
        <v>technology</v>
      </c>
      <c r="R1006" s="11" t="str">
        <f t="shared" si="93"/>
        <v>wearables</v>
      </c>
      <c r="S1006" s="12">
        <f t="shared" si="94"/>
        <v>42388.708645833336</v>
      </c>
      <c r="T1006" s="12">
        <f t="shared" si="95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7">
        <v>200000</v>
      </c>
      <c r="E1007" s="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4">
        <f t="shared" si="90"/>
        <v>75.051000000000002</v>
      </c>
      <c r="P1007" s="9">
        <f t="shared" si="91"/>
        <v>932.31055900621118</v>
      </c>
      <c r="Q1007" s="11" t="str">
        <f t="shared" si="92"/>
        <v>technology</v>
      </c>
      <c r="R1007" s="11" t="str">
        <f t="shared" si="93"/>
        <v>wearables</v>
      </c>
      <c r="S1007" s="12">
        <f t="shared" si="94"/>
        <v>42276.624803240738</v>
      </c>
      <c r="T1007" s="12">
        <f t="shared" si="95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7">
        <v>4000</v>
      </c>
      <c r="E1008" s="7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4">
        <f t="shared" si="90"/>
        <v>5.8500000000000005</v>
      </c>
      <c r="P1008" s="9">
        <f t="shared" si="91"/>
        <v>29.25</v>
      </c>
      <c r="Q1008" s="11" t="str">
        <f t="shared" si="92"/>
        <v>technology</v>
      </c>
      <c r="R1008" s="11" t="str">
        <f t="shared" si="93"/>
        <v>wearables</v>
      </c>
      <c r="S1008" s="12">
        <f t="shared" si="94"/>
        <v>41977.040185185186</v>
      </c>
      <c r="T1008" s="12">
        <f t="shared" si="95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7">
        <v>30000</v>
      </c>
      <c r="E1009" s="7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4">
        <f t="shared" si="90"/>
        <v>44.32</v>
      </c>
      <c r="P1009" s="9">
        <f t="shared" si="91"/>
        <v>174.94736842105263</v>
      </c>
      <c r="Q1009" s="11" t="str">
        <f t="shared" si="92"/>
        <v>technology</v>
      </c>
      <c r="R1009" s="11" t="str">
        <f t="shared" si="93"/>
        <v>wearables</v>
      </c>
      <c r="S1009" s="12">
        <f t="shared" si="94"/>
        <v>42676.583599537036</v>
      </c>
      <c r="T1009" s="12">
        <f t="shared" si="95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7">
        <v>93500</v>
      </c>
      <c r="E1010" s="7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4">
        <f t="shared" si="90"/>
        <v>0.26737967914438499</v>
      </c>
      <c r="P1010" s="9">
        <f t="shared" si="91"/>
        <v>250</v>
      </c>
      <c r="Q1010" s="11" t="str">
        <f t="shared" si="92"/>
        <v>technology</v>
      </c>
      <c r="R1010" s="11" t="str">
        <f t="shared" si="93"/>
        <v>wearables</v>
      </c>
      <c r="S1010" s="12">
        <f t="shared" si="94"/>
        <v>42702.809201388889</v>
      </c>
      <c r="T1010" s="12">
        <f t="shared" si="95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7">
        <v>50000</v>
      </c>
      <c r="E1011" s="7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4">
        <f t="shared" si="90"/>
        <v>13.13</v>
      </c>
      <c r="P1011" s="9">
        <f t="shared" si="91"/>
        <v>65</v>
      </c>
      <c r="Q1011" s="11" t="str">
        <f t="shared" si="92"/>
        <v>technology</v>
      </c>
      <c r="R1011" s="11" t="str">
        <f t="shared" si="93"/>
        <v>wearables</v>
      </c>
      <c r="S1011" s="12">
        <f t="shared" si="94"/>
        <v>42510.604699074072</v>
      </c>
      <c r="T1011" s="12">
        <f t="shared" si="95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7">
        <v>115250</v>
      </c>
      <c r="E1012" s="7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4">
        <f t="shared" si="90"/>
        <v>0.19088937093275488</v>
      </c>
      <c r="P1012" s="9">
        <f t="shared" si="91"/>
        <v>55</v>
      </c>
      <c r="Q1012" s="11" t="str">
        <f t="shared" si="92"/>
        <v>technology</v>
      </c>
      <c r="R1012" s="11" t="str">
        <f t="shared" si="93"/>
        <v>wearables</v>
      </c>
      <c r="S1012" s="12">
        <f t="shared" si="94"/>
        <v>42561.829421296294</v>
      </c>
      <c r="T1012" s="12">
        <f t="shared" si="95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7">
        <v>20000</v>
      </c>
      <c r="E1013" s="7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4">
        <f t="shared" si="90"/>
        <v>0.375</v>
      </c>
      <c r="P1013" s="9">
        <f t="shared" si="91"/>
        <v>75</v>
      </c>
      <c r="Q1013" s="11" t="str">
        <f t="shared" si="92"/>
        <v>technology</v>
      </c>
      <c r="R1013" s="11" t="str">
        <f t="shared" si="93"/>
        <v>wearables</v>
      </c>
      <c r="S1013" s="12">
        <f t="shared" si="94"/>
        <v>41946.898090277777</v>
      </c>
      <c r="T1013" s="12">
        <f t="shared" si="95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7">
        <v>5000</v>
      </c>
      <c r="E1014" s="7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4">
        <f t="shared" si="90"/>
        <v>21535.021000000001</v>
      </c>
      <c r="P1014" s="9">
        <f t="shared" si="91"/>
        <v>1389.3561935483872</v>
      </c>
      <c r="Q1014" s="11" t="str">
        <f t="shared" si="92"/>
        <v>technology</v>
      </c>
      <c r="R1014" s="11" t="str">
        <f t="shared" si="93"/>
        <v>wearables</v>
      </c>
      <c r="S1014" s="12">
        <f t="shared" si="94"/>
        <v>42714.440416666665</v>
      </c>
      <c r="T1014" s="12">
        <f t="shared" si="95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7">
        <v>25000</v>
      </c>
      <c r="E1015" s="7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4">
        <f t="shared" si="90"/>
        <v>34.527999999999999</v>
      </c>
      <c r="P1015" s="9">
        <f t="shared" si="91"/>
        <v>95.911111111111111</v>
      </c>
      <c r="Q1015" s="11" t="str">
        <f t="shared" si="92"/>
        <v>technology</v>
      </c>
      <c r="R1015" s="11" t="str">
        <f t="shared" si="93"/>
        <v>wearables</v>
      </c>
      <c r="S1015" s="12">
        <f t="shared" si="94"/>
        <v>42339.833981481483</v>
      </c>
      <c r="T1015" s="12">
        <f t="shared" si="95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7">
        <v>10000</v>
      </c>
      <c r="E1016" s="7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4">
        <f t="shared" si="90"/>
        <v>30.599999999999998</v>
      </c>
      <c r="P1016" s="9">
        <f t="shared" si="91"/>
        <v>191.25</v>
      </c>
      <c r="Q1016" s="11" t="str">
        <f t="shared" si="92"/>
        <v>technology</v>
      </c>
      <c r="R1016" s="11" t="str">
        <f t="shared" si="93"/>
        <v>wearables</v>
      </c>
      <c r="S1016" s="12">
        <f t="shared" si="94"/>
        <v>41955.002488425926</v>
      </c>
      <c r="T1016" s="12">
        <f t="shared" si="95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7">
        <v>9000</v>
      </c>
      <c r="E1017" s="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4">
        <f t="shared" si="90"/>
        <v>2.666666666666667</v>
      </c>
      <c r="P1017" s="9">
        <f t="shared" si="91"/>
        <v>40</v>
      </c>
      <c r="Q1017" s="11" t="str">
        <f t="shared" si="92"/>
        <v>technology</v>
      </c>
      <c r="R1017" s="11" t="str">
        <f t="shared" si="93"/>
        <v>wearables</v>
      </c>
      <c r="S1017" s="12">
        <f t="shared" si="94"/>
        <v>42303.878414351857</v>
      </c>
      <c r="T1017" s="12">
        <f t="shared" si="95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7">
        <v>100000</v>
      </c>
      <c r="E1018" s="7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4">
        <f t="shared" si="90"/>
        <v>2.8420000000000001</v>
      </c>
      <c r="P1018" s="9">
        <f t="shared" si="91"/>
        <v>74.78947368421052</v>
      </c>
      <c r="Q1018" s="11" t="str">
        <f t="shared" si="92"/>
        <v>technology</v>
      </c>
      <c r="R1018" s="11" t="str">
        <f t="shared" si="93"/>
        <v>wearables</v>
      </c>
      <c r="S1018" s="12">
        <f t="shared" si="94"/>
        <v>42422.107129629629</v>
      </c>
      <c r="T1018" s="12">
        <f t="shared" si="95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7">
        <v>250000</v>
      </c>
      <c r="E1019" s="7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4">
        <f t="shared" si="90"/>
        <v>22.878799999999998</v>
      </c>
      <c r="P1019" s="9">
        <f t="shared" si="91"/>
        <v>161.11830985915492</v>
      </c>
      <c r="Q1019" s="11" t="str">
        <f t="shared" si="92"/>
        <v>technology</v>
      </c>
      <c r="R1019" s="11" t="str">
        <f t="shared" si="93"/>
        <v>wearables</v>
      </c>
      <c r="S1019" s="12">
        <f t="shared" si="94"/>
        <v>42289.675173611111</v>
      </c>
      <c r="T1019" s="12">
        <f t="shared" si="95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7">
        <v>20000</v>
      </c>
      <c r="E1020" s="7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4">
        <f t="shared" si="90"/>
        <v>3.105</v>
      </c>
      <c r="P1020" s="9">
        <f t="shared" si="91"/>
        <v>88.714285714285708</v>
      </c>
      <c r="Q1020" s="11" t="str">
        <f t="shared" si="92"/>
        <v>technology</v>
      </c>
      <c r="R1020" s="11" t="str">
        <f t="shared" si="93"/>
        <v>wearables</v>
      </c>
      <c r="S1020" s="12">
        <f t="shared" si="94"/>
        <v>42535.492280092592</v>
      </c>
      <c r="T1020" s="12">
        <f t="shared" si="95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7">
        <v>45000</v>
      </c>
      <c r="E1021" s="7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4">
        <f t="shared" si="90"/>
        <v>47.333333333333336</v>
      </c>
      <c r="P1021" s="9">
        <f t="shared" si="91"/>
        <v>53.25</v>
      </c>
      <c r="Q1021" s="11" t="str">
        <f t="shared" si="92"/>
        <v>technology</v>
      </c>
      <c r="R1021" s="11" t="str">
        <f t="shared" si="93"/>
        <v>wearables</v>
      </c>
      <c r="S1021" s="12">
        <f t="shared" si="94"/>
        <v>42009.973946759259</v>
      </c>
      <c r="T1021" s="12">
        <f t="shared" si="95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7">
        <v>1550</v>
      </c>
      <c r="E1022" s="7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4">
        <f t="shared" si="90"/>
        <v>205.54838709677421</v>
      </c>
      <c r="P1022" s="9">
        <f t="shared" si="91"/>
        <v>106.2</v>
      </c>
      <c r="Q1022" s="11" t="str">
        <f t="shared" si="92"/>
        <v>music</v>
      </c>
      <c r="R1022" s="11" t="str">
        <f t="shared" si="93"/>
        <v>electronic music</v>
      </c>
      <c r="S1022" s="12">
        <f t="shared" si="94"/>
        <v>42127.069548611107</v>
      </c>
      <c r="T1022" s="12">
        <f t="shared" si="95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7">
        <v>3000</v>
      </c>
      <c r="E1023" s="7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4">
        <f t="shared" si="90"/>
        <v>351.80366666666669</v>
      </c>
      <c r="P1023" s="9">
        <f t="shared" si="91"/>
        <v>22.079728033472804</v>
      </c>
      <c r="Q1023" s="11" t="str">
        <f t="shared" si="92"/>
        <v>music</v>
      </c>
      <c r="R1023" s="11" t="str">
        <f t="shared" si="93"/>
        <v>electronic music</v>
      </c>
      <c r="S1023" s="12">
        <f t="shared" si="94"/>
        <v>42271.251979166671</v>
      </c>
      <c r="T1023" s="12">
        <f t="shared" si="95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7">
        <v>2000</v>
      </c>
      <c r="E1024" s="7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4">
        <f t="shared" si="90"/>
        <v>114.9</v>
      </c>
      <c r="P1024" s="9">
        <f t="shared" si="91"/>
        <v>31.054054054054053</v>
      </c>
      <c r="Q1024" s="11" t="str">
        <f t="shared" si="92"/>
        <v>music</v>
      </c>
      <c r="R1024" s="11" t="str">
        <f t="shared" si="93"/>
        <v>electronic music</v>
      </c>
      <c r="S1024" s="12">
        <f t="shared" si="94"/>
        <v>42111.646724537044</v>
      </c>
      <c r="T1024" s="12">
        <f t="shared" si="95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7">
        <v>2000</v>
      </c>
      <c r="E1025" s="7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4">
        <f t="shared" si="90"/>
        <v>237.15</v>
      </c>
      <c r="P1025" s="9">
        <f t="shared" si="91"/>
        <v>36.206106870229007</v>
      </c>
      <c r="Q1025" s="11" t="str">
        <f t="shared" si="92"/>
        <v>music</v>
      </c>
      <c r="R1025" s="11" t="str">
        <f t="shared" si="93"/>
        <v>electronic music</v>
      </c>
      <c r="S1025" s="12">
        <f t="shared" si="94"/>
        <v>42145.919687500005</v>
      </c>
      <c r="T1025" s="12">
        <f t="shared" si="95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7">
        <v>20000</v>
      </c>
      <c r="E1026" s="7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4">
        <f t="shared" si="90"/>
        <v>118.63774999999998</v>
      </c>
      <c r="P1026" s="9">
        <f t="shared" si="91"/>
        <v>388.9762295081967</v>
      </c>
      <c r="Q1026" s="11" t="str">
        <f t="shared" si="92"/>
        <v>music</v>
      </c>
      <c r="R1026" s="11" t="str">
        <f t="shared" si="93"/>
        <v>electronic music</v>
      </c>
      <c r="S1026" s="12">
        <f t="shared" si="94"/>
        <v>42370.580590277779</v>
      </c>
      <c r="T1026" s="12">
        <f t="shared" si="95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7">
        <v>70000</v>
      </c>
      <c r="E1027" s="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4">
        <f t="shared" ref="O1027:O1090" si="96">($E1027/D1027)*100</f>
        <v>109.92831428571431</v>
      </c>
      <c r="P1027" s="9">
        <f t="shared" ref="P1027:P1090" si="97">IF(E1027,E1027/ L1027,"")</f>
        <v>71.848571428571432</v>
      </c>
      <c r="Q1027" s="11" t="str">
        <f t="shared" ref="Q1027:Q1090" si="98">LEFT(N1027, SEARCH("/",N1027,1)-1)</f>
        <v>music</v>
      </c>
      <c r="R1027" s="11" t="str">
        <f t="shared" ref="R1027:R1090" si="99">RIGHT(N1027,LEN(N1027)-SEARCH("/",N1027))</f>
        <v>electronic music</v>
      </c>
      <c r="S1027" s="12">
        <f t="shared" si="94"/>
        <v>42049.833761574075</v>
      </c>
      <c r="T1027" s="12">
        <f t="shared" si="95"/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7">
        <v>7000</v>
      </c>
      <c r="E1028" s="7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4">
        <f t="shared" si="96"/>
        <v>100.00828571428571</v>
      </c>
      <c r="P1028" s="9">
        <f t="shared" si="97"/>
        <v>57.381803278688523</v>
      </c>
      <c r="Q1028" s="11" t="str">
        <f t="shared" si="98"/>
        <v>music</v>
      </c>
      <c r="R1028" s="11" t="str">
        <f t="shared" si="99"/>
        <v>electronic music</v>
      </c>
      <c r="S1028" s="12">
        <f t="shared" ref="S1028:S1091" si="100">(((J1028/60)/60)/24)+DATE(1970,1,1)</f>
        <v>42426.407592592594</v>
      </c>
      <c r="T1028" s="12">
        <f t="shared" ref="T1028:T1091" si="101">(((I1028/60)/60)/24)+DATE(1970,1,1)</f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7">
        <v>7501</v>
      </c>
      <c r="E1029" s="7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4">
        <f t="shared" si="96"/>
        <v>103.09292094387415</v>
      </c>
      <c r="P1029" s="9">
        <f t="shared" si="97"/>
        <v>69.666666666666671</v>
      </c>
      <c r="Q1029" s="11" t="str">
        <f t="shared" si="98"/>
        <v>music</v>
      </c>
      <c r="R1029" s="11" t="str">
        <f t="shared" si="99"/>
        <v>electronic music</v>
      </c>
      <c r="S1029" s="12">
        <f t="shared" si="100"/>
        <v>41905.034108796295</v>
      </c>
      <c r="T1029" s="12">
        <f t="shared" si="101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7">
        <v>10000</v>
      </c>
      <c r="E1030" s="7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4">
        <f t="shared" si="96"/>
        <v>117.27000000000001</v>
      </c>
      <c r="P1030" s="9">
        <f t="shared" si="97"/>
        <v>45.988235294117644</v>
      </c>
      <c r="Q1030" s="11" t="str">
        <f t="shared" si="98"/>
        <v>music</v>
      </c>
      <c r="R1030" s="11" t="str">
        <f t="shared" si="99"/>
        <v>electronic music</v>
      </c>
      <c r="S1030" s="12">
        <f t="shared" si="100"/>
        <v>42755.627372685187</v>
      </c>
      <c r="T1030" s="12">
        <f t="shared" si="101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7">
        <v>10000</v>
      </c>
      <c r="E1031" s="7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4">
        <f t="shared" si="96"/>
        <v>111.75999999999999</v>
      </c>
      <c r="P1031" s="9">
        <f t="shared" si="97"/>
        <v>79.262411347517727</v>
      </c>
      <c r="Q1031" s="11" t="str">
        <f t="shared" si="98"/>
        <v>music</v>
      </c>
      <c r="R1031" s="11" t="str">
        <f t="shared" si="99"/>
        <v>electronic music</v>
      </c>
      <c r="S1031" s="12">
        <f t="shared" si="100"/>
        <v>42044.711886574078</v>
      </c>
      <c r="T1031" s="12">
        <f t="shared" si="101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7">
        <v>2000</v>
      </c>
      <c r="E1032" s="7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4">
        <f t="shared" si="96"/>
        <v>342.09999999999997</v>
      </c>
      <c r="P1032" s="9">
        <f t="shared" si="97"/>
        <v>43.031446540880502</v>
      </c>
      <c r="Q1032" s="11" t="str">
        <f t="shared" si="98"/>
        <v>music</v>
      </c>
      <c r="R1032" s="11" t="str">
        <f t="shared" si="99"/>
        <v>electronic music</v>
      </c>
      <c r="S1032" s="12">
        <f t="shared" si="100"/>
        <v>42611.483206018514</v>
      </c>
      <c r="T1032" s="12">
        <f t="shared" si="101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7">
        <v>10000</v>
      </c>
      <c r="E1033" s="7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4">
        <f t="shared" si="96"/>
        <v>107.4</v>
      </c>
      <c r="P1033" s="9">
        <f t="shared" si="97"/>
        <v>108.48484848484848</v>
      </c>
      <c r="Q1033" s="11" t="str">
        <f t="shared" si="98"/>
        <v>music</v>
      </c>
      <c r="R1033" s="11" t="str">
        <f t="shared" si="99"/>
        <v>electronic music</v>
      </c>
      <c r="S1033" s="12">
        <f t="shared" si="100"/>
        <v>42324.764004629629</v>
      </c>
      <c r="T1033" s="12">
        <f t="shared" si="101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7">
        <v>5400</v>
      </c>
      <c r="E1034" s="7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4">
        <f t="shared" si="96"/>
        <v>108.49703703703703</v>
      </c>
      <c r="P1034" s="9">
        <f t="shared" si="97"/>
        <v>61.029583333333335</v>
      </c>
      <c r="Q1034" s="11" t="str">
        <f t="shared" si="98"/>
        <v>music</v>
      </c>
      <c r="R1034" s="11" t="str">
        <f t="shared" si="99"/>
        <v>electronic music</v>
      </c>
      <c r="S1034" s="12">
        <f t="shared" si="100"/>
        <v>42514.666956018518</v>
      </c>
      <c r="T1034" s="12">
        <f t="shared" si="101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7">
        <v>1328</v>
      </c>
      <c r="E1035" s="7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4">
        <f t="shared" si="96"/>
        <v>102.86144578313252</v>
      </c>
      <c r="P1035" s="9">
        <f t="shared" si="97"/>
        <v>50.592592592592595</v>
      </c>
      <c r="Q1035" s="11" t="str">
        <f t="shared" si="98"/>
        <v>music</v>
      </c>
      <c r="R1035" s="11" t="str">
        <f t="shared" si="99"/>
        <v>electronic music</v>
      </c>
      <c r="S1035" s="12">
        <f t="shared" si="100"/>
        <v>42688.732407407413</v>
      </c>
      <c r="T1035" s="12">
        <f t="shared" si="101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7">
        <v>5000</v>
      </c>
      <c r="E1036" s="7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4">
        <f t="shared" si="96"/>
        <v>130.0018</v>
      </c>
      <c r="P1036" s="9">
        <f t="shared" si="97"/>
        <v>39.157168674698795</v>
      </c>
      <c r="Q1036" s="11" t="str">
        <f t="shared" si="98"/>
        <v>music</v>
      </c>
      <c r="R1036" s="11" t="str">
        <f t="shared" si="99"/>
        <v>electronic music</v>
      </c>
      <c r="S1036" s="12">
        <f t="shared" si="100"/>
        <v>42555.166712962964</v>
      </c>
      <c r="T1036" s="12">
        <f t="shared" si="101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7">
        <v>4600</v>
      </c>
      <c r="E1037" s="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4">
        <f t="shared" si="96"/>
        <v>107.65217391304347</v>
      </c>
      <c r="P1037" s="9">
        <f t="shared" si="97"/>
        <v>65.15789473684211</v>
      </c>
      <c r="Q1037" s="11" t="str">
        <f t="shared" si="98"/>
        <v>music</v>
      </c>
      <c r="R1037" s="11" t="str">
        <f t="shared" si="99"/>
        <v>electronic music</v>
      </c>
      <c r="S1037" s="12">
        <f t="shared" si="100"/>
        <v>42016.641435185185</v>
      </c>
      <c r="T1037" s="12">
        <f t="shared" si="101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7">
        <v>4500</v>
      </c>
      <c r="E1038" s="7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4">
        <f t="shared" si="96"/>
        <v>112.36044444444444</v>
      </c>
      <c r="P1038" s="9">
        <f t="shared" si="97"/>
        <v>23.963127962085309</v>
      </c>
      <c r="Q1038" s="11" t="str">
        <f t="shared" si="98"/>
        <v>music</v>
      </c>
      <c r="R1038" s="11" t="str">
        <f t="shared" si="99"/>
        <v>electronic music</v>
      </c>
      <c r="S1038" s="12">
        <f t="shared" si="100"/>
        <v>41249.448958333334</v>
      </c>
      <c r="T1038" s="12">
        <f t="shared" si="101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7">
        <v>1000</v>
      </c>
      <c r="E1039" s="7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4">
        <f t="shared" si="96"/>
        <v>102.1</v>
      </c>
      <c r="P1039" s="9">
        <f t="shared" si="97"/>
        <v>48.61904761904762</v>
      </c>
      <c r="Q1039" s="11" t="str">
        <f t="shared" si="98"/>
        <v>music</v>
      </c>
      <c r="R1039" s="11" t="str">
        <f t="shared" si="99"/>
        <v>electronic music</v>
      </c>
      <c r="S1039" s="12">
        <f t="shared" si="100"/>
        <v>42119.822476851856</v>
      </c>
      <c r="T1039" s="12">
        <f t="shared" si="101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7">
        <v>1500</v>
      </c>
      <c r="E1040" s="7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4">
        <f t="shared" si="96"/>
        <v>145.33333333333334</v>
      </c>
      <c r="P1040" s="9">
        <f t="shared" si="97"/>
        <v>35.73770491803279</v>
      </c>
      <c r="Q1040" s="11" t="str">
        <f t="shared" si="98"/>
        <v>music</v>
      </c>
      <c r="R1040" s="11" t="str">
        <f t="shared" si="99"/>
        <v>electronic music</v>
      </c>
      <c r="S1040" s="12">
        <f t="shared" si="100"/>
        <v>42418.231747685189</v>
      </c>
      <c r="T1040" s="12">
        <f t="shared" si="101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7">
        <v>500</v>
      </c>
      <c r="E1041" s="7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4">
        <f t="shared" si="96"/>
        <v>128.19999999999999</v>
      </c>
      <c r="P1041" s="9">
        <f t="shared" si="97"/>
        <v>21.366666666666667</v>
      </c>
      <c r="Q1041" s="11" t="str">
        <f t="shared" si="98"/>
        <v>music</v>
      </c>
      <c r="R1041" s="11" t="str">
        <f t="shared" si="99"/>
        <v>electronic music</v>
      </c>
      <c r="S1041" s="12">
        <f t="shared" si="100"/>
        <v>42692.109328703707</v>
      </c>
      <c r="T1041" s="12">
        <f t="shared" si="101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7">
        <v>85000</v>
      </c>
      <c r="E1042" s="7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4">
        <f t="shared" si="96"/>
        <v>0.29411764705882354</v>
      </c>
      <c r="P1042" s="9">
        <f t="shared" si="97"/>
        <v>250</v>
      </c>
      <c r="Q1042" s="11" t="str">
        <f t="shared" si="98"/>
        <v>journalism</v>
      </c>
      <c r="R1042" s="11" t="str">
        <f t="shared" si="99"/>
        <v>audio</v>
      </c>
      <c r="S1042" s="12">
        <f t="shared" si="100"/>
        <v>42579.708437499998</v>
      </c>
      <c r="T1042" s="12">
        <f t="shared" si="101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7">
        <v>50</v>
      </c>
      <c r="E1043" s="7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4">
        <f t="shared" si="96"/>
        <v>0</v>
      </c>
      <c r="P1043" s="9" t="str">
        <f t="shared" si="97"/>
        <v/>
      </c>
      <c r="Q1043" s="11" t="str">
        <f t="shared" si="98"/>
        <v>journalism</v>
      </c>
      <c r="R1043" s="11" t="str">
        <f t="shared" si="99"/>
        <v>audio</v>
      </c>
      <c r="S1043" s="12">
        <f t="shared" si="100"/>
        <v>41831.060092592597</v>
      </c>
      <c r="T1043" s="12">
        <f t="shared" si="101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7">
        <v>650</v>
      </c>
      <c r="E1044" s="7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4">
        <f t="shared" si="96"/>
        <v>1.5384615384615385</v>
      </c>
      <c r="P1044" s="9">
        <f t="shared" si="97"/>
        <v>10</v>
      </c>
      <c r="Q1044" s="11" t="str">
        <f t="shared" si="98"/>
        <v>journalism</v>
      </c>
      <c r="R1044" s="11" t="str">
        <f t="shared" si="99"/>
        <v>audio</v>
      </c>
      <c r="S1044" s="12">
        <f t="shared" si="100"/>
        <v>41851.696157407408</v>
      </c>
      <c r="T1044" s="12">
        <f t="shared" si="101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7">
        <v>100000</v>
      </c>
      <c r="E1045" s="7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4">
        <f t="shared" si="96"/>
        <v>8.5370000000000008</v>
      </c>
      <c r="P1045" s="9">
        <f t="shared" si="97"/>
        <v>29.236301369863014</v>
      </c>
      <c r="Q1045" s="11" t="str">
        <f t="shared" si="98"/>
        <v>journalism</v>
      </c>
      <c r="R1045" s="11" t="str">
        <f t="shared" si="99"/>
        <v>audio</v>
      </c>
      <c r="S1045" s="12">
        <f t="shared" si="100"/>
        <v>42114.252951388888</v>
      </c>
      <c r="T1045" s="12">
        <f t="shared" si="101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7">
        <v>7000</v>
      </c>
      <c r="E1046" s="7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4">
        <f t="shared" si="96"/>
        <v>8.5714285714285715E-2</v>
      </c>
      <c r="P1046" s="9">
        <f t="shared" si="97"/>
        <v>3</v>
      </c>
      <c r="Q1046" s="11" t="str">
        <f t="shared" si="98"/>
        <v>journalism</v>
      </c>
      <c r="R1046" s="11" t="str">
        <f t="shared" si="99"/>
        <v>audio</v>
      </c>
      <c r="S1046" s="12">
        <f t="shared" si="100"/>
        <v>42011.925937499997</v>
      </c>
      <c r="T1046" s="12">
        <f t="shared" si="101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7">
        <v>10000</v>
      </c>
      <c r="E1047" s="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4">
        <f t="shared" si="96"/>
        <v>2.6599999999999997</v>
      </c>
      <c r="P1047" s="9">
        <f t="shared" si="97"/>
        <v>33.25</v>
      </c>
      <c r="Q1047" s="11" t="str">
        <f t="shared" si="98"/>
        <v>journalism</v>
      </c>
      <c r="R1047" s="11" t="str">
        <f t="shared" si="99"/>
        <v>audio</v>
      </c>
      <c r="S1047" s="12">
        <f t="shared" si="100"/>
        <v>41844.874421296299</v>
      </c>
      <c r="T1047" s="12">
        <f t="shared" si="101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7">
        <v>3000</v>
      </c>
      <c r="E1048" s="7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4">
        <f t="shared" si="96"/>
        <v>0</v>
      </c>
      <c r="P1048" s="9" t="str">
        <f t="shared" si="97"/>
        <v/>
      </c>
      <c r="Q1048" s="11" t="str">
        <f t="shared" si="98"/>
        <v>journalism</v>
      </c>
      <c r="R1048" s="11" t="str">
        <f t="shared" si="99"/>
        <v>audio</v>
      </c>
      <c r="S1048" s="12">
        <f t="shared" si="100"/>
        <v>42319.851388888885</v>
      </c>
      <c r="T1048" s="12">
        <f t="shared" si="101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7">
        <v>2000</v>
      </c>
      <c r="E1049" s="7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4">
        <f t="shared" si="96"/>
        <v>0.05</v>
      </c>
      <c r="P1049" s="9">
        <f t="shared" si="97"/>
        <v>1</v>
      </c>
      <c r="Q1049" s="11" t="str">
        <f t="shared" si="98"/>
        <v>journalism</v>
      </c>
      <c r="R1049" s="11" t="str">
        <f t="shared" si="99"/>
        <v>audio</v>
      </c>
      <c r="S1049" s="12">
        <f t="shared" si="100"/>
        <v>41918.818460648145</v>
      </c>
      <c r="T1049" s="12">
        <f t="shared" si="101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7">
        <v>15000</v>
      </c>
      <c r="E1050" s="7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4">
        <f t="shared" si="96"/>
        <v>1.4133333333333333</v>
      </c>
      <c r="P1050" s="9">
        <f t="shared" si="97"/>
        <v>53</v>
      </c>
      <c r="Q1050" s="11" t="str">
        <f t="shared" si="98"/>
        <v>journalism</v>
      </c>
      <c r="R1050" s="11" t="str">
        <f t="shared" si="99"/>
        <v>audio</v>
      </c>
      <c r="S1050" s="12">
        <f t="shared" si="100"/>
        <v>42598.053113425922</v>
      </c>
      <c r="T1050" s="12">
        <f t="shared" si="101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7">
        <v>12000</v>
      </c>
      <c r="E1051" s="7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4">
        <f t="shared" si="96"/>
        <v>0</v>
      </c>
      <c r="P1051" s="9" t="str">
        <f t="shared" si="97"/>
        <v/>
      </c>
      <c r="Q1051" s="11" t="str">
        <f t="shared" si="98"/>
        <v>journalism</v>
      </c>
      <c r="R1051" s="11" t="str">
        <f t="shared" si="99"/>
        <v>audio</v>
      </c>
      <c r="S1051" s="12">
        <f t="shared" si="100"/>
        <v>42382.431076388893</v>
      </c>
      <c r="T1051" s="12">
        <f t="shared" si="101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7">
        <v>2500</v>
      </c>
      <c r="E1052" s="7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4">
        <f t="shared" si="96"/>
        <v>0</v>
      </c>
      <c r="P1052" s="9" t="str">
        <f t="shared" si="97"/>
        <v/>
      </c>
      <c r="Q1052" s="11" t="str">
        <f t="shared" si="98"/>
        <v>journalism</v>
      </c>
      <c r="R1052" s="11" t="str">
        <f t="shared" si="99"/>
        <v>audio</v>
      </c>
      <c r="S1052" s="12">
        <f t="shared" si="100"/>
        <v>42231.7971875</v>
      </c>
      <c r="T1052" s="12">
        <f t="shared" si="101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7">
        <v>500</v>
      </c>
      <c r="E1053" s="7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4">
        <f t="shared" si="96"/>
        <v>0</v>
      </c>
      <c r="P1053" s="9" t="str">
        <f t="shared" si="97"/>
        <v/>
      </c>
      <c r="Q1053" s="11" t="str">
        <f t="shared" si="98"/>
        <v>journalism</v>
      </c>
      <c r="R1053" s="11" t="str">
        <f t="shared" si="99"/>
        <v>audio</v>
      </c>
      <c r="S1053" s="12">
        <f t="shared" si="100"/>
        <v>41850.014178240745</v>
      </c>
      <c r="T1053" s="12">
        <f t="shared" si="101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7">
        <v>4336</v>
      </c>
      <c r="E1054" s="7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4">
        <f t="shared" si="96"/>
        <v>0</v>
      </c>
      <c r="P1054" s="9" t="str">
        <f t="shared" si="97"/>
        <v/>
      </c>
      <c r="Q1054" s="11" t="str">
        <f t="shared" si="98"/>
        <v>journalism</v>
      </c>
      <c r="R1054" s="11" t="str">
        <f t="shared" si="99"/>
        <v>audio</v>
      </c>
      <c r="S1054" s="12">
        <f t="shared" si="100"/>
        <v>42483.797395833331</v>
      </c>
      <c r="T1054" s="12">
        <f t="shared" si="101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7">
        <v>1500</v>
      </c>
      <c r="E1055" s="7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4">
        <f t="shared" si="96"/>
        <v>1</v>
      </c>
      <c r="P1055" s="9">
        <f t="shared" si="97"/>
        <v>15</v>
      </c>
      <c r="Q1055" s="11" t="str">
        <f t="shared" si="98"/>
        <v>journalism</v>
      </c>
      <c r="R1055" s="11" t="str">
        <f t="shared" si="99"/>
        <v>audio</v>
      </c>
      <c r="S1055" s="12">
        <f t="shared" si="100"/>
        <v>42775.172824074078</v>
      </c>
      <c r="T1055" s="12">
        <f t="shared" si="101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7">
        <v>2500</v>
      </c>
      <c r="E1056" s="7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4">
        <f t="shared" si="96"/>
        <v>0</v>
      </c>
      <c r="P1056" s="9" t="str">
        <f t="shared" si="97"/>
        <v/>
      </c>
      <c r="Q1056" s="11" t="str">
        <f t="shared" si="98"/>
        <v>journalism</v>
      </c>
      <c r="R1056" s="11" t="str">
        <f t="shared" si="99"/>
        <v>audio</v>
      </c>
      <c r="S1056" s="12">
        <f t="shared" si="100"/>
        <v>41831.851840277777</v>
      </c>
      <c r="T1056" s="12">
        <f t="shared" si="101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7">
        <v>3500</v>
      </c>
      <c r="E1057" s="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4">
        <f t="shared" si="96"/>
        <v>0</v>
      </c>
      <c r="P1057" s="9" t="str">
        <f t="shared" si="97"/>
        <v/>
      </c>
      <c r="Q1057" s="11" t="str">
        <f t="shared" si="98"/>
        <v>journalism</v>
      </c>
      <c r="R1057" s="11" t="str">
        <f t="shared" si="99"/>
        <v>audio</v>
      </c>
      <c r="S1057" s="12">
        <f t="shared" si="100"/>
        <v>42406.992418981477</v>
      </c>
      <c r="T1057" s="12">
        <f t="shared" si="101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7">
        <v>10000</v>
      </c>
      <c r="E1058" s="7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4">
        <f t="shared" si="96"/>
        <v>0</v>
      </c>
      <c r="P1058" s="9" t="str">
        <f t="shared" si="97"/>
        <v/>
      </c>
      <c r="Q1058" s="11" t="str">
        <f t="shared" si="98"/>
        <v>journalism</v>
      </c>
      <c r="R1058" s="11" t="str">
        <f t="shared" si="99"/>
        <v>audio</v>
      </c>
      <c r="S1058" s="12">
        <f t="shared" si="100"/>
        <v>42058.719641203701</v>
      </c>
      <c r="T1058" s="12">
        <f t="shared" si="101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7">
        <v>10000</v>
      </c>
      <c r="E1059" s="7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4">
        <f t="shared" si="96"/>
        <v>0</v>
      </c>
      <c r="P1059" s="9" t="str">
        <f t="shared" si="97"/>
        <v/>
      </c>
      <c r="Q1059" s="11" t="str">
        <f t="shared" si="98"/>
        <v>journalism</v>
      </c>
      <c r="R1059" s="11" t="str">
        <f t="shared" si="99"/>
        <v>audio</v>
      </c>
      <c r="S1059" s="12">
        <f t="shared" si="100"/>
        <v>42678.871331018512</v>
      </c>
      <c r="T1059" s="12">
        <f t="shared" si="101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7">
        <v>40000</v>
      </c>
      <c r="E1060" s="7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4">
        <f t="shared" si="96"/>
        <v>0</v>
      </c>
      <c r="P1060" s="9" t="str">
        <f t="shared" si="97"/>
        <v/>
      </c>
      <c r="Q1060" s="11" t="str">
        <f t="shared" si="98"/>
        <v>journalism</v>
      </c>
      <c r="R1060" s="11" t="str">
        <f t="shared" si="99"/>
        <v>audio</v>
      </c>
      <c r="S1060" s="12">
        <f t="shared" si="100"/>
        <v>42047.900960648149</v>
      </c>
      <c r="T1060" s="12">
        <f t="shared" si="101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7">
        <v>1100</v>
      </c>
      <c r="E1061" s="7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4">
        <f t="shared" si="96"/>
        <v>0</v>
      </c>
      <c r="P1061" s="9" t="str">
        <f t="shared" si="97"/>
        <v/>
      </c>
      <c r="Q1061" s="11" t="str">
        <f t="shared" si="98"/>
        <v>journalism</v>
      </c>
      <c r="R1061" s="11" t="str">
        <f t="shared" si="99"/>
        <v>audio</v>
      </c>
      <c r="S1061" s="12">
        <f t="shared" si="100"/>
        <v>42046.79</v>
      </c>
      <c r="T1061" s="12">
        <f t="shared" si="101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7">
        <v>5000</v>
      </c>
      <c r="E1062" s="7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4">
        <f t="shared" si="96"/>
        <v>1</v>
      </c>
      <c r="P1062" s="9">
        <f t="shared" si="97"/>
        <v>50</v>
      </c>
      <c r="Q1062" s="11" t="str">
        <f t="shared" si="98"/>
        <v>journalism</v>
      </c>
      <c r="R1062" s="11" t="str">
        <f t="shared" si="99"/>
        <v>audio</v>
      </c>
      <c r="S1062" s="12">
        <f t="shared" si="100"/>
        <v>42079.913113425922</v>
      </c>
      <c r="T1062" s="12">
        <f t="shared" si="101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7">
        <v>4000</v>
      </c>
      <c r="E1063" s="7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4">
        <f t="shared" si="96"/>
        <v>0</v>
      </c>
      <c r="P1063" s="9" t="str">
        <f t="shared" si="97"/>
        <v/>
      </c>
      <c r="Q1063" s="11" t="str">
        <f t="shared" si="98"/>
        <v>journalism</v>
      </c>
      <c r="R1063" s="11" t="str">
        <f t="shared" si="99"/>
        <v>audio</v>
      </c>
      <c r="S1063" s="12">
        <f t="shared" si="100"/>
        <v>42432.276712962965</v>
      </c>
      <c r="T1063" s="12">
        <f t="shared" si="101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7">
        <v>199</v>
      </c>
      <c r="E1064" s="7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4">
        <f t="shared" si="96"/>
        <v>95.477386934673376</v>
      </c>
      <c r="P1064" s="9">
        <f t="shared" si="97"/>
        <v>47.5</v>
      </c>
      <c r="Q1064" s="11" t="str">
        <f t="shared" si="98"/>
        <v>journalism</v>
      </c>
      <c r="R1064" s="11" t="str">
        <f t="shared" si="99"/>
        <v>audio</v>
      </c>
      <c r="S1064" s="12">
        <f t="shared" si="100"/>
        <v>42556.807187500002</v>
      </c>
      <c r="T1064" s="12">
        <f t="shared" si="101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7">
        <v>1000</v>
      </c>
      <c r="E1065" s="7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4">
        <f t="shared" si="96"/>
        <v>0</v>
      </c>
      <c r="P1065" s="9" t="str">
        <f t="shared" si="97"/>
        <v/>
      </c>
      <c r="Q1065" s="11" t="str">
        <f t="shared" si="98"/>
        <v>journalism</v>
      </c>
      <c r="R1065" s="11" t="str">
        <f t="shared" si="99"/>
        <v>audio</v>
      </c>
      <c r="S1065" s="12">
        <f t="shared" si="100"/>
        <v>42583.030810185184</v>
      </c>
      <c r="T1065" s="12">
        <f t="shared" si="101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7">
        <v>90000</v>
      </c>
      <c r="E1066" s="7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4">
        <f t="shared" si="96"/>
        <v>8.974444444444444</v>
      </c>
      <c r="P1066" s="9">
        <f t="shared" si="97"/>
        <v>65.666666666666671</v>
      </c>
      <c r="Q1066" s="11" t="str">
        <f t="shared" si="98"/>
        <v>games</v>
      </c>
      <c r="R1066" s="11" t="str">
        <f t="shared" si="99"/>
        <v>video games</v>
      </c>
      <c r="S1066" s="12">
        <f t="shared" si="100"/>
        <v>41417.228043981479</v>
      </c>
      <c r="T1066" s="12">
        <f t="shared" si="101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7">
        <v>3000</v>
      </c>
      <c r="E1067" s="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4">
        <f t="shared" si="96"/>
        <v>2.7</v>
      </c>
      <c r="P1067" s="9">
        <f t="shared" si="97"/>
        <v>16.2</v>
      </c>
      <c r="Q1067" s="11" t="str">
        <f t="shared" si="98"/>
        <v>games</v>
      </c>
      <c r="R1067" s="11" t="str">
        <f t="shared" si="99"/>
        <v>video games</v>
      </c>
      <c r="S1067" s="12">
        <f t="shared" si="100"/>
        <v>41661.381041666667</v>
      </c>
      <c r="T1067" s="12">
        <f t="shared" si="101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7">
        <v>150000</v>
      </c>
      <c r="E1068" s="7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4">
        <f t="shared" si="96"/>
        <v>3.3673333333333333</v>
      </c>
      <c r="P1068" s="9">
        <f t="shared" si="97"/>
        <v>34.128378378378379</v>
      </c>
      <c r="Q1068" s="11" t="str">
        <f t="shared" si="98"/>
        <v>games</v>
      </c>
      <c r="R1068" s="11" t="str">
        <f t="shared" si="99"/>
        <v>video games</v>
      </c>
      <c r="S1068" s="12">
        <f t="shared" si="100"/>
        <v>41445.962754629632</v>
      </c>
      <c r="T1068" s="12">
        <f t="shared" si="101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7">
        <v>500</v>
      </c>
      <c r="E1069" s="7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4">
        <f t="shared" si="96"/>
        <v>26</v>
      </c>
      <c r="P1069" s="9">
        <f t="shared" si="97"/>
        <v>13</v>
      </c>
      <c r="Q1069" s="11" t="str">
        <f t="shared" si="98"/>
        <v>games</v>
      </c>
      <c r="R1069" s="11" t="str">
        <f t="shared" si="99"/>
        <v>video games</v>
      </c>
      <c r="S1069" s="12">
        <f t="shared" si="100"/>
        <v>41599.855682870373</v>
      </c>
      <c r="T1069" s="12">
        <f t="shared" si="101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7">
        <v>30000</v>
      </c>
      <c r="E1070" s="7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4">
        <f t="shared" si="96"/>
        <v>0.15</v>
      </c>
      <c r="P1070" s="9">
        <f t="shared" si="97"/>
        <v>11.25</v>
      </c>
      <c r="Q1070" s="11" t="str">
        <f t="shared" si="98"/>
        <v>games</v>
      </c>
      <c r="R1070" s="11" t="str">
        <f t="shared" si="99"/>
        <v>video games</v>
      </c>
      <c r="S1070" s="12">
        <f t="shared" si="100"/>
        <v>42440.371111111104</v>
      </c>
      <c r="T1070" s="12">
        <f t="shared" si="101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7">
        <v>2200</v>
      </c>
      <c r="E1071" s="7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4">
        <f t="shared" si="96"/>
        <v>38.636363636363633</v>
      </c>
      <c r="P1071" s="9">
        <f t="shared" si="97"/>
        <v>40.476190476190474</v>
      </c>
      <c r="Q1071" s="11" t="str">
        <f t="shared" si="98"/>
        <v>games</v>
      </c>
      <c r="R1071" s="11" t="str">
        <f t="shared" si="99"/>
        <v>video games</v>
      </c>
      <c r="S1071" s="12">
        <f t="shared" si="100"/>
        <v>41572.229849537034</v>
      </c>
      <c r="T1071" s="12">
        <f t="shared" si="101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7">
        <v>10000</v>
      </c>
      <c r="E1072" s="7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4">
        <f t="shared" si="96"/>
        <v>0.70000000000000007</v>
      </c>
      <c r="P1072" s="9">
        <f t="shared" si="97"/>
        <v>35</v>
      </c>
      <c r="Q1072" s="11" t="str">
        <f t="shared" si="98"/>
        <v>games</v>
      </c>
      <c r="R1072" s="11" t="str">
        <f t="shared" si="99"/>
        <v>video games</v>
      </c>
      <c r="S1072" s="12">
        <f t="shared" si="100"/>
        <v>41163.011828703704</v>
      </c>
      <c r="T1072" s="12">
        <f t="shared" si="101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7">
        <v>100</v>
      </c>
      <c r="E1073" s="7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4">
        <f t="shared" si="96"/>
        <v>0</v>
      </c>
      <c r="P1073" s="9" t="str">
        <f t="shared" si="97"/>
        <v/>
      </c>
      <c r="Q1073" s="11" t="str">
        <f t="shared" si="98"/>
        <v>games</v>
      </c>
      <c r="R1073" s="11" t="str">
        <f t="shared" si="99"/>
        <v>video games</v>
      </c>
      <c r="S1073" s="12">
        <f t="shared" si="100"/>
        <v>42295.753391203703</v>
      </c>
      <c r="T1073" s="12">
        <f t="shared" si="101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7">
        <v>75000</v>
      </c>
      <c r="E1074" s="7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4">
        <f t="shared" si="96"/>
        <v>6.8000000000000005E-2</v>
      </c>
      <c r="P1074" s="9">
        <f t="shared" si="97"/>
        <v>12.75</v>
      </c>
      <c r="Q1074" s="11" t="str">
        <f t="shared" si="98"/>
        <v>games</v>
      </c>
      <c r="R1074" s="11" t="str">
        <f t="shared" si="99"/>
        <v>video games</v>
      </c>
      <c r="S1074" s="12">
        <f t="shared" si="100"/>
        <v>41645.832141203704</v>
      </c>
      <c r="T1074" s="12">
        <f t="shared" si="101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7">
        <v>750</v>
      </c>
      <c r="E1075" s="7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4">
        <f t="shared" si="96"/>
        <v>1.3333333333333335</v>
      </c>
      <c r="P1075" s="9">
        <f t="shared" si="97"/>
        <v>10</v>
      </c>
      <c r="Q1075" s="11" t="str">
        <f t="shared" si="98"/>
        <v>games</v>
      </c>
      <c r="R1075" s="11" t="str">
        <f t="shared" si="99"/>
        <v>video games</v>
      </c>
      <c r="S1075" s="12">
        <f t="shared" si="100"/>
        <v>40802.964594907404</v>
      </c>
      <c r="T1075" s="12">
        <f t="shared" si="101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7">
        <v>54000</v>
      </c>
      <c r="E1076" s="7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4">
        <f t="shared" si="96"/>
        <v>6.3092592592592585</v>
      </c>
      <c r="P1076" s="9">
        <f t="shared" si="97"/>
        <v>113.56666666666666</v>
      </c>
      <c r="Q1076" s="11" t="str">
        <f t="shared" si="98"/>
        <v>games</v>
      </c>
      <c r="R1076" s="11" t="str">
        <f t="shared" si="99"/>
        <v>video games</v>
      </c>
      <c r="S1076" s="12">
        <f t="shared" si="100"/>
        <v>41613.172974537039</v>
      </c>
      <c r="T1076" s="12">
        <f t="shared" si="101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7">
        <v>1000</v>
      </c>
      <c r="E1077" s="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4">
        <f t="shared" si="96"/>
        <v>4.5</v>
      </c>
      <c r="P1077" s="9">
        <f t="shared" si="97"/>
        <v>15</v>
      </c>
      <c r="Q1077" s="11" t="str">
        <f t="shared" si="98"/>
        <v>games</v>
      </c>
      <c r="R1077" s="11" t="str">
        <f t="shared" si="99"/>
        <v>video games</v>
      </c>
      <c r="S1077" s="12">
        <f t="shared" si="100"/>
        <v>41005.904120370367</v>
      </c>
      <c r="T1077" s="12">
        <f t="shared" si="101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7">
        <v>75000</v>
      </c>
      <c r="E1078" s="7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4">
        <f t="shared" si="96"/>
        <v>62.765333333333331</v>
      </c>
      <c r="P1078" s="9">
        <f t="shared" si="97"/>
        <v>48.281025641025643</v>
      </c>
      <c r="Q1078" s="11" t="str">
        <f t="shared" si="98"/>
        <v>games</v>
      </c>
      <c r="R1078" s="11" t="str">
        <f t="shared" si="99"/>
        <v>video games</v>
      </c>
      <c r="S1078" s="12">
        <f t="shared" si="100"/>
        <v>41838.377893518518</v>
      </c>
      <c r="T1078" s="12">
        <f t="shared" si="101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7">
        <v>25000</v>
      </c>
      <c r="E1079" s="7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4">
        <f t="shared" si="96"/>
        <v>29.376000000000001</v>
      </c>
      <c r="P1079" s="9">
        <f t="shared" si="97"/>
        <v>43.976047904191617</v>
      </c>
      <c r="Q1079" s="11" t="str">
        <f t="shared" si="98"/>
        <v>games</v>
      </c>
      <c r="R1079" s="11" t="str">
        <f t="shared" si="99"/>
        <v>video games</v>
      </c>
      <c r="S1079" s="12">
        <f t="shared" si="100"/>
        <v>42353.16679398148</v>
      </c>
      <c r="T1079" s="12">
        <f t="shared" si="101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7">
        <v>600</v>
      </c>
      <c r="E1080" s="7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4">
        <f t="shared" si="96"/>
        <v>7.5</v>
      </c>
      <c r="P1080" s="9">
        <f t="shared" si="97"/>
        <v>9</v>
      </c>
      <c r="Q1080" s="11" t="str">
        <f t="shared" si="98"/>
        <v>games</v>
      </c>
      <c r="R1080" s="11" t="str">
        <f t="shared" si="99"/>
        <v>video games</v>
      </c>
      <c r="S1080" s="12">
        <f t="shared" si="100"/>
        <v>40701.195844907408</v>
      </c>
      <c r="T1080" s="12">
        <f t="shared" si="101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7">
        <v>26000</v>
      </c>
      <c r="E1081" s="7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4">
        <f t="shared" si="96"/>
        <v>2.6076923076923078</v>
      </c>
      <c r="P1081" s="9">
        <f t="shared" si="97"/>
        <v>37.666666666666664</v>
      </c>
      <c r="Q1081" s="11" t="str">
        <f t="shared" si="98"/>
        <v>games</v>
      </c>
      <c r="R1081" s="11" t="str">
        <f t="shared" si="99"/>
        <v>video games</v>
      </c>
      <c r="S1081" s="12">
        <f t="shared" si="100"/>
        <v>42479.566388888896</v>
      </c>
      <c r="T1081" s="12">
        <f t="shared" si="101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7">
        <v>20000</v>
      </c>
      <c r="E1082" s="7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4">
        <f t="shared" si="96"/>
        <v>9.1050000000000004</v>
      </c>
      <c r="P1082" s="9">
        <f t="shared" si="97"/>
        <v>18.581632653061224</v>
      </c>
      <c r="Q1082" s="11" t="str">
        <f t="shared" si="98"/>
        <v>games</v>
      </c>
      <c r="R1082" s="11" t="str">
        <f t="shared" si="99"/>
        <v>video games</v>
      </c>
      <c r="S1082" s="12">
        <f t="shared" si="100"/>
        <v>41740.138113425928</v>
      </c>
      <c r="T1082" s="12">
        <f t="shared" si="101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7">
        <v>68000</v>
      </c>
      <c r="E1083" s="7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4">
        <f t="shared" si="96"/>
        <v>1.7647058823529412E-2</v>
      </c>
      <c r="P1083" s="9">
        <f t="shared" si="97"/>
        <v>3</v>
      </c>
      <c r="Q1083" s="11" t="str">
        <f t="shared" si="98"/>
        <v>games</v>
      </c>
      <c r="R1083" s="11" t="str">
        <f t="shared" si="99"/>
        <v>video games</v>
      </c>
      <c r="S1083" s="12">
        <f t="shared" si="100"/>
        <v>42002.926990740743</v>
      </c>
      <c r="T1083" s="12">
        <f t="shared" si="101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7">
        <v>10000</v>
      </c>
      <c r="E1084" s="7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4">
        <f t="shared" si="96"/>
        <v>0.55999999999999994</v>
      </c>
      <c r="P1084" s="9">
        <f t="shared" si="97"/>
        <v>18.666666666666668</v>
      </c>
      <c r="Q1084" s="11" t="str">
        <f t="shared" si="98"/>
        <v>games</v>
      </c>
      <c r="R1084" s="11" t="str">
        <f t="shared" si="99"/>
        <v>video games</v>
      </c>
      <c r="S1084" s="12">
        <f t="shared" si="100"/>
        <v>41101.906111111115</v>
      </c>
      <c r="T1084" s="12">
        <f t="shared" si="101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7">
        <v>50000</v>
      </c>
      <c r="E1085" s="7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4">
        <f t="shared" si="96"/>
        <v>0.82000000000000006</v>
      </c>
      <c r="P1085" s="9">
        <f t="shared" si="97"/>
        <v>410</v>
      </c>
      <c r="Q1085" s="11" t="str">
        <f t="shared" si="98"/>
        <v>games</v>
      </c>
      <c r="R1085" s="11" t="str">
        <f t="shared" si="99"/>
        <v>video games</v>
      </c>
      <c r="S1085" s="12">
        <f t="shared" si="100"/>
        <v>41793.659525462965</v>
      </c>
      <c r="T1085" s="12">
        <f t="shared" si="101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7">
        <v>550</v>
      </c>
      <c r="E1086" s="7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4">
        <f t="shared" si="96"/>
        <v>0</v>
      </c>
      <c r="P1086" s="9" t="str">
        <f t="shared" si="97"/>
        <v/>
      </c>
      <c r="Q1086" s="11" t="str">
        <f t="shared" si="98"/>
        <v>games</v>
      </c>
      <c r="R1086" s="11" t="str">
        <f t="shared" si="99"/>
        <v>video games</v>
      </c>
      <c r="S1086" s="12">
        <f t="shared" si="100"/>
        <v>41829.912083333329</v>
      </c>
      <c r="T1086" s="12">
        <f t="shared" si="101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7">
        <v>30000</v>
      </c>
      <c r="E1087" s="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4">
        <f t="shared" si="96"/>
        <v>3.42</v>
      </c>
      <c r="P1087" s="9">
        <f t="shared" si="97"/>
        <v>114</v>
      </c>
      <c r="Q1087" s="11" t="str">
        <f t="shared" si="98"/>
        <v>games</v>
      </c>
      <c r="R1087" s="11" t="str">
        <f t="shared" si="99"/>
        <v>video games</v>
      </c>
      <c r="S1087" s="12">
        <f t="shared" si="100"/>
        <v>42413.671006944445</v>
      </c>
      <c r="T1087" s="12">
        <f t="shared" si="101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7">
        <v>18000</v>
      </c>
      <c r="E1088" s="7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4">
        <f t="shared" si="96"/>
        <v>8.3333333333333343E-2</v>
      </c>
      <c r="P1088" s="9">
        <f t="shared" si="97"/>
        <v>7.5</v>
      </c>
      <c r="Q1088" s="11" t="str">
        <f t="shared" si="98"/>
        <v>games</v>
      </c>
      <c r="R1088" s="11" t="str">
        <f t="shared" si="99"/>
        <v>video games</v>
      </c>
      <c r="S1088" s="12">
        <f t="shared" si="100"/>
        <v>41845.866793981484</v>
      </c>
      <c r="T1088" s="12">
        <f t="shared" si="101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7">
        <v>1100</v>
      </c>
      <c r="E1089" s="7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4">
        <f t="shared" si="96"/>
        <v>0</v>
      </c>
      <c r="P1089" s="9" t="str">
        <f t="shared" si="97"/>
        <v/>
      </c>
      <c r="Q1089" s="11" t="str">
        <f t="shared" si="98"/>
        <v>games</v>
      </c>
      <c r="R1089" s="11" t="str">
        <f t="shared" si="99"/>
        <v>video games</v>
      </c>
      <c r="S1089" s="12">
        <f t="shared" si="100"/>
        <v>41775.713969907411</v>
      </c>
      <c r="T1089" s="12">
        <f t="shared" si="101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7">
        <v>45000</v>
      </c>
      <c r="E1090" s="7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4">
        <f t="shared" si="96"/>
        <v>14.182977777777777</v>
      </c>
      <c r="P1090" s="9">
        <f t="shared" si="97"/>
        <v>43.41727891156463</v>
      </c>
      <c r="Q1090" s="11" t="str">
        <f t="shared" si="98"/>
        <v>games</v>
      </c>
      <c r="R1090" s="11" t="str">
        <f t="shared" si="99"/>
        <v>video games</v>
      </c>
      <c r="S1090" s="12">
        <f t="shared" si="100"/>
        <v>41723.799386574072</v>
      </c>
      <c r="T1090" s="12">
        <f t="shared" si="101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7">
        <v>15000</v>
      </c>
      <c r="E1091" s="7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4">
        <f t="shared" ref="O1091:O1154" si="102">($E1091/D1091)*100</f>
        <v>7.8266666666666662</v>
      </c>
      <c r="P1091" s="9">
        <f t="shared" ref="P1091:P1154" si="103">IF(E1091,E1091/ L1091,"")</f>
        <v>23.959183673469386</v>
      </c>
      <c r="Q1091" s="11" t="str">
        <f t="shared" ref="Q1091:Q1154" si="104">LEFT(N1091, SEARCH("/",N1091,1)-1)</f>
        <v>games</v>
      </c>
      <c r="R1091" s="11" t="str">
        <f t="shared" ref="R1091:R1154" si="105">RIGHT(N1091,LEN(N1091)-SEARCH("/",N1091))</f>
        <v>video games</v>
      </c>
      <c r="S1091" s="12">
        <f t="shared" si="100"/>
        <v>42151.189525462964</v>
      </c>
      <c r="T1091" s="12">
        <f t="shared" si="101"/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7">
        <v>12999</v>
      </c>
      <c r="E1092" s="7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4">
        <f t="shared" si="102"/>
        <v>3.8464497269020695E-2</v>
      </c>
      <c r="P1092" s="9">
        <f t="shared" si="103"/>
        <v>5</v>
      </c>
      <c r="Q1092" s="11" t="str">
        <f t="shared" si="104"/>
        <v>games</v>
      </c>
      <c r="R1092" s="11" t="str">
        <f t="shared" si="105"/>
        <v>video games</v>
      </c>
      <c r="S1092" s="12">
        <f t="shared" ref="S1092:S1155" si="106">(((J1092/60)/60)/24)+DATE(1970,1,1)</f>
        <v>42123.185798611114</v>
      </c>
      <c r="T1092" s="12">
        <f t="shared" ref="T1092:T1155" si="107">(((I1092/60)/60)/24)+DATE(1970,1,1)</f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7">
        <v>200</v>
      </c>
      <c r="E1093" s="7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4">
        <f t="shared" si="102"/>
        <v>12.5</v>
      </c>
      <c r="P1093" s="9">
        <f t="shared" si="103"/>
        <v>12.5</v>
      </c>
      <c r="Q1093" s="11" t="str">
        <f t="shared" si="104"/>
        <v>games</v>
      </c>
      <c r="R1093" s="11" t="str">
        <f t="shared" si="105"/>
        <v>video games</v>
      </c>
      <c r="S1093" s="12">
        <f t="shared" si="106"/>
        <v>42440.820277777777</v>
      </c>
      <c r="T1093" s="12">
        <f t="shared" si="107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7">
        <v>2000</v>
      </c>
      <c r="E1094" s="7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4">
        <f t="shared" si="102"/>
        <v>1.05</v>
      </c>
      <c r="P1094" s="9">
        <f t="shared" si="103"/>
        <v>3</v>
      </c>
      <c r="Q1094" s="11" t="str">
        <f t="shared" si="104"/>
        <v>games</v>
      </c>
      <c r="R1094" s="11" t="str">
        <f t="shared" si="105"/>
        <v>video games</v>
      </c>
      <c r="S1094" s="12">
        <f t="shared" si="106"/>
        <v>41250.025902777779</v>
      </c>
      <c r="T1094" s="12">
        <f t="shared" si="107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7">
        <v>300</v>
      </c>
      <c r="E1095" s="7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4">
        <f t="shared" si="102"/>
        <v>14.083333333333334</v>
      </c>
      <c r="P1095" s="9">
        <f t="shared" si="103"/>
        <v>10.5625</v>
      </c>
      <c r="Q1095" s="11" t="str">
        <f t="shared" si="104"/>
        <v>games</v>
      </c>
      <c r="R1095" s="11" t="str">
        <f t="shared" si="105"/>
        <v>video games</v>
      </c>
      <c r="S1095" s="12">
        <f t="shared" si="106"/>
        <v>42396.973807870367</v>
      </c>
      <c r="T1095" s="12">
        <f t="shared" si="107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7">
        <v>18000</v>
      </c>
      <c r="E1096" s="7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4">
        <f t="shared" si="102"/>
        <v>18.300055555555556</v>
      </c>
      <c r="P1096" s="9">
        <f t="shared" si="103"/>
        <v>122.00037037037038</v>
      </c>
      <c r="Q1096" s="11" t="str">
        <f t="shared" si="104"/>
        <v>games</v>
      </c>
      <c r="R1096" s="11" t="str">
        <f t="shared" si="105"/>
        <v>video games</v>
      </c>
      <c r="S1096" s="12">
        <f t="shared" si="106"/>
        <v>40795.713344907403</v>
      </c>
      <c r="T1096" s="12">
        <f t="shared" si="107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7">
        <v>500000</v>
      </c>
      <c r="E1097" s="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4">
        <f t="shared" si="102"/>
        <v>5.0347999999999997</v>
      </c>
      <c r="P1097" s="9">
        <f t="shared" si="103"/>
        <v>267.80851063829789</v>
      </c>
      <c r="Q1097" s="11" t="str">
        <f t="shared" si="104"/>
        <v>games</v>
      </c>
      <c r="R1097" s="11" t="str">
        <f t="shared" si="105"/>
        <v>video games</v>
      </c>
      <c r="S1097" s="12">
        <f t="shared" si="106"/>
        <v>41486.537268518521</v>
      </c>
      <c r="T1097" s="12">
        <f t="shared" si="107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7">
        <v>12000</v>
      </c>
      <c r="E1098" s="7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4">
        <f t="shared" si="102"/>
        <v>17.933333333333334</v>
      </c>
      <c r="P1098" s="9">
        <f t="shared" si="103"/>
        <v>74.206896551724142</v>
      </c>
      <c r="Q1098" s="11" t="str">
        <f t="shared" si="104"/>
        <v>games</v>
      </c>
      <c r="R1098" s="11" t="str">
        <f t="shared" si="105"/>
        <v>video games</v>
      </c>
      <c r="S1098" s="12">
        <f t="shared" si="106"/>
        <v>41885.51798611111</v>
      </c>
      <c r="T1098" s="12">
        <f t="shared" si="107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7">
        <v>100000</v>
      </c>
      <c r="E1099" s="7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4">
        <f t="shared" si="102"/>
        <v>4.7E-2</v>
      </c>
      <c r="P1099" s="9">
        <f t="shared" si="103"/>
        <v>6.7142857142857144</v>
      </c>
      <c r="Q1099" s="11" t="str">
        <f t="shared" si="104"/>
        <v>games</v>
      </c>
      <c r="R1099" s="11" t="str">
        <f t="shared" si="105"/>
        <v>video games</v>
      </c>
      <c r="S1099" s="12">
        <f t="shared" si="106"/>
        <v>41660.792557870373</v>
      </c>
      <c r="T1099" s="12">
        <f t="shared" si="107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7">
        <v>25000</v>
      </c>
      <c r="E1100" s="7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4">
        <f t="shared" si="102"/>
        <v>7.2120000000000006</v>
      </c>
      <c r="P1100" s="9">
        <f t="shared" si="103"/>
        <v>81.954545454545453</v>
      </c>
      <c r="Q1100" s="11" t="str">
        <f t="shared" si="104"/>
        <v>games</v>
      </c>
      <c r="R1100" s="11" t="str">
        <f t="shared" si="105"/>
        <v>video games</v>
      </c>
      <c r="S1100" s="12">
        <f t="shared" si="106"/>
        <v>41712.762673611112</v>
      </c>
      <c r="T1100" s="12">
        <f t="shared" si="107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7">
        <v>5000</v>
      </c>
      <c r="E1101" s="7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4">
        <f t="shared" si="102"/>
        <v>0.5</v>
      </c>
      <c r="P1101" s="9">
        <f t="shared" si="103"/>
        <v>25</v>
      </c>
      <c r="Q1101" s="11" t="str">
        <f t="shared" si="104"/>
        <v>games</v>
      </c>
      <c r="R1101" s="11" t="str">
        <f t="shared" si="105"/>
        <v>video games</v>
      </c>
      <c r="S1101" s="12">
        <f t="shared" si="106"/>
        <v>42107.836435185185</v>
      </c>
      <c r="T1101" s="12">
        <f t="shared" si="107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7">
        <v>4000</v>
      </c>
      <c r="E1102" s="7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4">
        <f t="shared" si="102"/>
        <v>2.5</v>
      </c>
      <c r="P1102" s="9">
        <f t="shared" si="103"/>
        <v>10</v>
      </c>
      <c r="Q1102" s="11" t="str">
        <f t="shared" si="104"/>
        <v>games</v>
      </c>
      <c r="R1102" s="11" t="str">
        <f t="shared" si="105"/>
        <v>video games</v>
      </c>
      <c r="S1102" s="12">
        <f t="shared" si="106"/>
        <v>42384.110775462963</v>
      </c>
      <c r="T1102" s="12">
        <f t="shared" si="107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7">
        <v>100000</v>
      </c>
      <c r="E1103" s="7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4">
        <f t="shared" si="102"/>
        <v>4.1000000000000002E-2</v>
      </c>
      <c r="P1103" s="9">
        <f t="shared" si="103"/>
        <v>6.833333333333333</v>
      </c>
      <c r="Q1103" s="11" t="str">
        <f t="shared" si="104"/>
        <v>games</v>
      </c>
      <c r="R1103" s="11" t="str">
        <f t="shared" si="105"/>
        <v>video games</v>
      </c>
      <c r="S1103" s="12">
        <f t="shared" si="106"/>
        <v>42538.77243055556</v>
      </c>
      <c r="T1103" s="12">
        <f t="shared" si="107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7">
        <v>8000</v>
      </c>
      <c r="E1104" s="7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4">
        <f t="shared" si="102"/>
        <v>5.3125</v>
      </c>
      <c r="P1104" s="9">
        <f t="shared" si="103"/>
        <v>17.708333333333332</v>
      </c>
      <c r="Q1104" s="11" t="str">
        <f t="shared" si="104"/>
        <v>games</v>
      </c>
      <c r="R1104" s="11" t="str">
        <f t="shared" si="105"/>
        <v>video games</v>
      </c>
      <c r="S1104" s="12">
        <f t="shared" si="106"/>
        <v>41577.045428240745</v>
      </c>
      <c r="T1104" s="12">
        <f t="shared" si="107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7">
        <v>15000</v>
      </c>
      <c r="E1105" s="7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4">
        <f t="shared" si="102"/>
        <v>1.6199999999999999</v>
      </c>
      <c r="P1105" s="9">
        <f t="shared" si="103"/>
        <v>16.2</v>
      </c>
      <c r="Q1105" s="11" t="str">
        <f t="shared" si="104"/>
        <v>games</v>
      </c>
      <c r="R1105" s="11" t="str">
        <f t="shared" si="105"/>
        <v>video games</v>
      </c>
      <c r="S1105" s="12">
        <f t="shared" si="106"/>
        <v>42479.22210648148</v>
      </c>
      <c r="T1105" s="12">
        <f t="shared" si="107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7">
        <v>60000</v>
      </c>
      <c r="E1106" s="7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4">
        <f t="shared" si="102"/>
        <v>4.9516666666666671</v>
      </c>
      <c r="P1106" s="9">
        <f t="shared" si="103"/>
        <v>80.297297297297291</v>
      </c>
      <c r="Q1106" s="11" t="str">
        <f t="shared" si="104"/>
        <v>games</v>
      </c>
      <c r="R1106" s="11" t="str">
        <f t="shared" si="105"/>
        <v>video games</v>
      </c>
      <c r="S1106" s="12">
        <f t="shared" si="106"/>
        <v>41771.40996527778</v>
      </c>
      <c r="T1106" s="12">
        <f t="shared" si="107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7">
        <v>900000</v>
      </c>
      <c r="E1107" s="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4">
        <f t="shared" si="102"/>
        <v>0.159</v>
      </c>
      <c r="P1107" s="9">
        <f t="shared" si="103"/>
        <v>71.55</v>
      </c>
      <c r="Q1107" s="11" t="str">
        <f t="shared" si="104"/>
        <v>games</v>
      </c>
      <c r="R1107" s="11" t="str">
        <f t="shared" si="105"/>
        <v>video games</v>
      </c>
      <c r="S1107" s="12">
        <f t="shared" si="106"/>
        <v>41692.135729166665</v>
      </c>
      <c r="T1107" s="12">
        <f t="shared" si="107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7">
        <v>400</v>
      </c>
      <c r="E1108" s="7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4">
        <f t="shared" si="102"/>
        <v>41.25</v>
      </c>
      <c r="P1108" s="9">
        <f t="shared" si="103"/>
        <v>23.571428571428573</v>
      </c>
      <c r="Q1108" s="11" t="str">
        <f t="shared" si="104"/>
        <v>games</v>
      </c>
      <c r="R1108" s="11" t="str">
        <f t="shared" si="105"/>
        <v>video games</v>
      </c>
      <c r="S1108" s="12">
        <f t="shared" si="106"/>
        <v>40973.740451388891</v>
      </c>
      <c r="T1108" s="12">
        <f t="shared" si="107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7">
        <v>10000</v>
      </c>
      <c r="E1109" s="7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4">
        <f t="shared" si="102"/>
        <v>0</v>
      </c>
      <c r="P1109" s="9" t="str">
        <f t="shared" si="103"/>
        <v/>
      </c>
      <c r="Q1109" s="11" t="str">
        <f t="shared" si="104"/>
        <v>games</v>
      </c>
      <c r="R1109" s="11" t="str">
        <f t="shared" si="105"/>
        <v>video games</v>
      </c>
      <c r="S1109" s="12">
        <f t="shared" si="106"/>
        <v>41813.861388888887</v>
      </c>
      <c r="T1109" s="12">
        <f t="shared" si="107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7">
        <v>25000</v>
      </c>
      <c r="E1110" s="7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4">
        <f t="shared" si="102"/>
        <v>2.93</v>
      </c>
      <c r="P1110" s="9">
        <f t="shared" si="103"/>
        <v>34.88095238095238</v>
      </c>
      <c r="Q1110" s="11" t="str">
        <f t="shared" si="104"/>
        <v>games</v>
      </c>
      <c r="R1110" s="11" t="str">
        <f t="shared" si="105"/>
        <v>video games</v>
      </c>
      <c r="S1110" s="12">
        <f t="shared" si="106"/>
        <v>40952.636979166666</v>
      </c>
      <c r="T1110" s="12">
        <f t="shared" si="107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7">
        <v>10000</v>
      </c>
      <c r="E1111" s="7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4">
        <f t="shared" si="102"/>
        <v>0.44999999999999996</v>
      </c>
      <c r="P1111" s="9">
        <f t="shared" si="103"/>
        <v>15</v>
      </c>
      <c r="Q1111" s="11" t="str">
        <f t="shared" si="104"/>
        <v>games</v>
      </c>
      <c r="R1111" s="11" t="str">
        <f t="shared" si="105"/>
        <v>video games</v>
      </c>
      <c r="S1111" s="12">
        <f t="shared" si="106"/>
        <v>42662.752199074079</v>
      </c>
      <c r="T1111" s="12">
        <f t="shared" si="107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7">
        <v>50000</v>
      </c>
      <c r="E1112" s="7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4">
        <f t="shared" si="102"/>
        <v>0.51</v>
      </c>
      <c r="P1112" s="9">
        <f t="shared" si="103"/>
        <v>23.181818181818183</v>
      </c>
      <c r="Q1112" s="11" t="str">
        <f t="shared" si="104"/>
        <v>games</v>
      </c>
      <c r="R1112" s="11" t="str">
        <f t="shared" si="105"/>
        <v>video games</v>
      </c>
      <c r="S1112" s="12">
        <f t="shared" si="106"/>
        <v>41220.933124999996</v>
      </c>
      <c r="T1112" s="12">
        <f t="shared" si="107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7">
        <v>2500</v>
      </c>
      <c r="E1113" s="7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4">
        <f t="shared" si="102"/>
        <v>0.04</v>
      </c>
      <c r="P1113" s="9">
        <f t="shared" si="103"/>
        <v>1</v>
      </c>
      <c r="Q1113" s="11" t="str">
        <f t="shared" si="104"/>
        <v>games</v>
      </c>
      <c r="R1113" s="11" t="str">
        <f t="shared" si="105"/>
        <v>video games</v>
      </c>
      <c r="S1113" s="12">
        <f t="shared" si="106"/>
        <v>42347.203587962969</v>
      </c>
      <c r="T1113" s="12">
        <f t="shared" si="107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7">
        <v>88000</v>
      </c>
      <c r="E1114" s="7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4">
        <f t="shared" si="102"/>
        <v>35.537409090909087</v>
      </c>
      <c r="P1114" s="9">
        <f t="shared" si="103"/>
        <v>100.23371794871794</v>
      </c>
      <c r="Q1114" s="11" t="str">
        <f t="shared" si="104"/>
        <v>games</v>
      </c>
      <c r="R1114" s="11" t="str">
        <f t="shared" si="105"/>
        <v>video games</v>
      </c>
      <c r="S1114" s="12">
        <f t="shared" si="106"/>
        <v>41963.759386574078</v>
      </c>
      <c r="T1114" s="12">
        <f t="shared" si="107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7">
        <v>1000</v>
      </c>
      <c r="E1115" s="7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4">
        <f t="shared" si="102"/>
        <v>0.5</v>
      </c>
      <c r="P1115" s="9">
        <f t="shared" si="103"/>
        <v>5</v>
      </c>
      <c r="Q1115" s="11" t="str">
        <f t="shared" si="104"/>
        <v>games</v>
      </c>
      <c r="R1115" s="11" t="str">
        <f t="shared" si="105"/>
        <v>video games</v>
      </c>
      <c r="S1115" s="12">
        <f t="shared" si="106"/>
        <v>41835.977083333331</v>
      </c>
      <c r="T1115" s="12">
        <f t="shared" si="107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7">
        <v>6000</v>
      </c>
      <c r="E1116" s="7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4">
        <f t="shared" si="102"/>
        <v>0.16666666666666669</v>
      </c>
      <c r="P1116" s="9">
        <f t="shared" si="103"/>
        <v>3.3333333333333335</v>
      </c>
      <c r="Q1116" s="11" t="str">
        <f t="shared" si="104"/>
        <v>games</v>
      </c>
      <c r="R1116" s="11" t="str">
        <f t="shared" si="105"/>
        <v>video games</v>
      </c>
      <c r="S1116" s="12">
        <f t="shared" si="106"/>
        <v>41526.345914351856</v>
      </c>
      <c r="T1116" s="12">
        <f t="shared" si="107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7">
        <v>40000</v>
      </c>
      <c r="E1117" s="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4">
        <f t="shared" si="102"/>
        <v>0.13250000000000001</v>
      </c>
      <c r="P1117" s="9">
        <f t="shared" si="103"/>
        <v>13.25</v>
      </c>
      <c r="Q1117" s="11" t="str">
        <f t="shared" si="104"/>
        <v>games</v>
      </c>
      <c r="R1117" s="11" t="str">
        <f t="shared" si="105"/>
        <v>video games</v>
      </c>
      <c r="S1117" s="12">
        <f t="shared" si="106"/>
        <v>42429.695543981477</v>
      </c>
      <c r="T1117" s="12">
        <f t="shared" si="107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7">
        <v>500000</v>
      </c>
      <c r="E1118" s="7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4">
        <f t="shared" si="102"/>
        <v>3.5704000000000007E-2</v>
      </c>
      <c r="P1118" s="9">
        <f t="shared" si="103"/>
        <v>17.852</v>
      </c>
      <c r="Q1118" s="11" t="str">
        <f t="shared" si="104"/>
        <v>games</v>
      </c>
      <c r="R1118" s="11" t="str">
        <f t="shared" si="105"/>
        <v>video games</v>
      </c>
      <c r="S1118" s="12">
        <f t="shared" si="106"/>
        <v>41009.847314814811</v>
      </c>
      <c r="T1118" s="12">
        <f t="shared" si="107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7">
        <v>1000</v>
      </c>
      <c r="E1119" s="7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4">
        <f t="shared" si="102"/>
        <v>8.3000000000000007</v>
      </c>
      <c r="P1119" s="9">
        <f t="shared" si="103"/>
        <v>10.375</v>
      </c>
      <c r="Q1119" s="11" t="str">
        <f t="shared" si="104"/>
        <v>games</v>
      </c>
      <c r="R1119" s="11" t="str">
        <f t="shared" si="105"/>
        <v>video games</v>
      </c>
      <c r="S1119" s="12">
        <f t="shared" si="106"/>
        <v>42333.598530092597</v>
      </c>
      <c r="T1119" s="12">
        <f t="shared" si="107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7">
        <v>4500</v>
      </c>
      <c r="E1120" s="7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4">
        <f t="shared" si="102"/>
        <v>2.4222222222222221</v>
      </c>
      <c r="P1120" s="9">
        <f t="shared" si="103"/>
        <v>36.333333333333336</v>
      </c>
      <c r="Q1120" s="11" t="str">
        <f t="shared" si="104"/>
        <v>games</v>
      </c>
      <c r="R1120" s="11" t="str">
        <f t="shared" si="105"/>
        <v>video games</v>
      </c>
      <c r="S1120" s="12">
        <f t="shared" si="106"/>
        <v>41704.16642361111</v>
      </c>
      <c r="T1120" s="12">
        <f t="shared" si="107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7">
        <v>2100</v>
      </c>
      <c r="E1121" s="7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4">
        <f t="shared" si="102"/>
        <v>0.23809523809523811</v>
      </c>
      <c r="P1121" s="9">
        <f t="shared" si="103"/>
        <v>5</v>
      </c>
      <c r="Q1121" s="11" t="str">
        <f t="shared" si="104"/>
        <v>games</v>
      </c>
      <c r="R1121" s="11" t="str">
        <f t="shared" si="105"/>
        <v>video games</v>
      </c>
      <c r="S1121" s="12">
        <f t="shared" si="106"/>
        <v>41722.792407407411</v>
      </c>
      <c r="T1121" s="12">
        <f t="shared" si="107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7">
        <v>25000</v>
      </c>
      <c r="E1122" s="7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4">
        <f t="shared" si="102"/>
        <v>0</v>
      </c>
      <c r="P1122" s="9" t="str">
        <f t="shared" si="103"/>
        <v/>
      </c>
      <c r="Q1122" s="11" t="str">
        <f t="shared" si="104"/>
        <v>games</v>
      </c>
      <c r="R1122" s="11" t="str">
        <f t="shared" si="105"/>
        <v>video games</v>
      </c>
      <c r="S1122" s="12">
        <f t="shared" si="106"/>
        <v>40799.872685185182</v>
      </c>
      <c r="T1122" s="12">
        <f t="shared" si="107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7">
        <v>250000</v>
      </c>
      <c r="E1123" s="7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4">
        <f t="shared" si="102"/>
        <v>1.1599999999999999E-2</v>
      </c>
      <c r="P1123" s="9">
        <f t="shared" si="103"/>
        <v>5.8</v>
      </c>
      <c r="Q1123" s="11" t="str">
        <f t="shared" si="104"/>
        <v>games</v>
      </c>
      <c r="R1123" s="11" t="str">
        <f t="shared" si="105"/>
        <v>video games</v>
      </c>
      <c r="S1123" s="12">
        <f t="shared" si="106"/>
        <v>42412.934212962966</v>
      </c>
      <c r="T1123" s="12">
        <f t="shared" si="107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7">
        <v>3200</v>
      </c>
      <c r="E1124" s="7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4">
        <f t="shared" si="102"/>
        <v>0</v>
      </c>
      <c r="P1124" s="9" t="str">
        <f t="shared" si="103"/>
        <v/>
      </c>
      <c r="Q1124" s="11" t="str">
        <f t="shared" si="104"/>
        <v>games</v>
      </c>
      <c r="R1124" s="11" t="str">
        <f t="shared" si="105"/>
        <v>video games</v>
      </c>
      <c r="S1124" s="12">
        <f t="shared" si="106"/>
        <v>41410.703993055555</v>
      </c>
      <c r="T1124" s="12">
        <f t="shared" si="107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7">
        <v>5000</v>
      </c>
      <c r="E1125" s="7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4">
        <f t="shared" si="102"/>
        <v>0.22</v>
      </c>
      <c r="P1125" s="9">
        <f t="shared" si="103"/>
        <v>3.6666666666666665</v>
      </c>
      <c r="Q1125" s="11" t="str">
        <f t="shared" si="104"/>
        <v>games</v>
      </c>
      <c r="R1125" s="11" t="str">
        <f t="shared" si="105"/>
        <v>video games</v>
      </c>
      <c r="S1125" s="12">
        <f t="shared" si="106"/>
        <v>41718.5237037037</v>
      </c>
      <c r="T1125" s="12">
        <f t="shared" si="107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7">
        <v>90000</v>
      </c>
      <c r="E1126" s="7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4">
        <f t="shared" si="102"/>
        <v>0.47222222222222221</v>
      </c>
      <c r="P1126" s="9">
        <f t="shared" si="103"/>
        <v>60.714285714285715</v>
      </c>
      <c r="Q1126" s="11" t="str">
        <f t="shared" si="104"/>
        <v>games</v>
      </c>
      <c r="R1126" s="11" t="str">
        <f t="shared" si="105"/>
        <v>mobile games</v>
      </c>
      <c r="S1126" s="12">
        <f t="shared" si="106"/>
        <v>42094.667256944449</v>
      </c>
      <c r="T1126" s="12">
        <f t="shared" si="107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7">
        <v>3000</v>
      </c>
      <c r="E1127" s="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4">
        <f t="shared" si="102"/>
        <v>0</v>
      </c>
      <c r="P1127" s="9" t="str">
        <f t="shared" si="103"/>
        <v/>
      </c>
      <c r="Q1127" s="11" t="str">
        <f t="shared" si="104"/>
        <v>games</v>
      </c>
      <c r="R1127" s="11" t="str">
        <f t="shared" si="105"/>
        <v>mobile games</v>
      </c>
      <c r="S1127" s="12">
        <f t="shared" si="106"/>
        <v>42212.624189814815</v>
      </c>
      <c r="T1127" s="12">
        <f t="shared" si="107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7">
        <v>2000</v>
      </c>
      <c r="E1128" s="7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4">
        <f t="shared" si="102"/>
        <v>0.5</v>
      </c>
      <c r="P1128" s="9">
        <f t="shared" si="103"/>
        <v>5</v>
      </c>
      <c r="Q1128" s="11" t="str">
        <f t="shared" si="104"/>
        <v>games</v>
      </c>
      <c r="R1128" s="11" t="str">
        <f t="shared" si="105"/>
        <v>mobile games</v>
      </c>
      <c r="S1128" s="12">
        <f t="shared" si="106"/>
        <v>42535.327476851846</v>
      </c>
      <c r="T1128" s="12">
        <f t="shared" si="107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7">
        <v>35000</v>
      </c>
      <c r="E1129" s="7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4">
        <f t="shared" si="102"/>
        <v>1.6714285714285713</v>
      </c>
      <c r="P1129" s="9">
        <f t="shared" si="103"/>
        <v>25.434782608695652</v>
      </c>
      <c r="Q1129" s="11" t="str">
        <f t="shared" si="104"/>
        <v>games</v>
      </c>
      <c r="R1129" s="11" t="str">
        <f t="shared" si="105"/>
        <v>mobile games</v>
      </c>
      <c r="S1129" s="12">
        <f t="shared" si="106"/>
        <v>41926.854166666664</v>
      </c>
      <c r="T1129" s="12">
        <f t="shared" si="107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7">
        <v>1000</v>
      </c>
      <c r="E1130" s="7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4">
        <f t="shared" si="102"/>
        <v>0.1</v>
      </c>
      <c r="P1130" s="9">
        <f t="shared" si="103"/>
        <v>1</v>
      </c>
      <c r="Q1130" s="11" t="str">
        <f t="shared" si="104"/>
        <v>games</v>
      </c>
      <c r="R1130" s="11" t="str">
        <f t="shared" si="105"/>
        <v>mobile games</v>
      </c>
      <c r="S1130" s="12">
        <f t="shared" si="106"/>
        <v>41828.649502314816</v>
      </c>
      <c r="T1130" s="12">
        <f t="shared" si="107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7">
        <v>20000</v>
      </c>
      <c r="E1131" s="7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4">
        <f t="shared" si="102"/>
        <v>0.105</v>
      </c>
      <c r="P1131" s="9">
        <f t="shared" si="103"/>
        <v>10.5</v>
      </c>
      <c r="Q1131" s="11" t="str">
        <f t="shared" si="104"/>
        <v>games</v>
      </c>
      <c r="R1131" s="11" t="str">
        <f t="shared" si="105"/>
        <v>mobile games</v>
      </c>
      <c r="S1131" s="12">
        <f t="shared" si="106"/>
        <v>42496.264965277776</v>
      </c>
      <c r="T1131" s="12">
        <f t="shared" si="107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7">
        <v>5000</v>
      </c>
      <c r="E1132" s="7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4">
        <f t="shared" si="102"/>
        <v>0.22</v>
      </c>
      <c r="P1132" s="9">
        <f t="shared" si="103"/>
        <v>3.6666666666666665</v>
      </c>
      <c r="Q1132" s="11" t="str">
        <f t="shared" si="104"/>
        <v>games</v>
      </c>
      <c r="R1132" s="11" t="str">
        <f t="shared" si="105"/>
        <v>mobile games</v>
      </c>
      <c r="S1132" s="12">
        <f t="shared" si="106"/>
        <v>41908.996527777781</v>
      </c>
      <c r="T1132" s="12">
        <f t="shared" si="107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7">
        <v>40000</v>
      </c>
      <c r="E1133" s="7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4">
        <f t="shared" si="102"/>
        <v>0</v>
      </c>
      <c r="P1133" s="9" t="str">
        <f t="shared" si="103"/>
        <v/>
      </c>
      <c r="Q1133" s="11" t="str">
        <f t="shared" si="104"/>
        <v>games</v>
      </c>
      <c r="R1133" s="11" t="str">
        <f t="shared" si="105"/>
        <v>mobile games</v>
      </c>
      <c r="S1133" s="12">
        <f t="shared" si="106"/>
        <v>42332.908194444448</v>
      </c>
      <c r="T1133" s="12">
        <f t="shared" si="107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7">
        <v>10000</v>
      </c>
      <c r="E1134" s="7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4">
        <f t="shared" si="102"/>
        <v>14.38</v>
      </c>
      <c r="P1134" s="9">
        <f t="shared" si="103"/>
        <v>110.61538461538461</v>
      </c>
      <c r="Q1134" s="11" t="str">
        <f t="shared" si="104"/>
        <v>games</v>
      </c>
      <c r="R1134" s="11" t="str">
        <f t="shared" si="105"/>
        <v>mobile games</v>
      </c>
      <c r="S1134" s="12">
        <f t="shared" si="106"/>
        <v>42706.115405092598</v>
      </c>
      <c r="T1134" s="12">
        <f t="shared" si="107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7">
        <v>3000</v>
      </c>
      <c r="E1135" s="7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4">
        <f t="shared" si="102"/>
        <v>0.66666666666666674</v>
      </c>
      <c r="P1135" s="9">
        <f t="shared" si="103"/>
        <v>20</v>
      </c>
      <c r="Q1135" s="11" t="str">
        <f t="shared" si="104"/>
        <v>games</v>
      </c>
      <c r="R1135" s="11" t="str">
        <f t="shared" si="105"/>
        <v>mobile games</v>
      </c>
      <c r="S1135" s="12">
        <f t="shared" si="106"/>
        <v>41821.407187500001</v>
      </c>
      <c r="T1135" s="12">
        <f t="shared" si="107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7">
        <v>25000</v>
      </c>
      <c r="E1136" s="7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4">
        <f t="shared" si="102"/>
        <v>4.0000000000000001E-3</v>
      </c>
      <c r="P1136" s="9">
        <f t="shared" si="103"/>
        <v>1</v>
      </c>
      <c r="Q1136" s="11" t="str">
        <f t="shared" si="104"/>
        <v>games</v>
      </c>
      <c r="R1136" s="11" t="str">
        <f t="shared" si="105"/>
        <v>mobile games</v>
      </c>
      <c r="S1136" s="12">
        <f t="shared" si="106"/>
        <v>41958.285046296296</v>
      </c>
      <c r="T1136" s="12">
        <f t="shared" si="107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7">
        <v>1000</v>
      </c>
      <c r="E1137" s="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4">
        <f t="shared" si="102"/>
        <v>5</v>
      </c>
      <c r="P1137" s="9">
        <f t="shared" si="103"/>
        <v>50</v>
      </c>
      <c r="Q1137" s="11" t="str">
        <f t="shared" si="104"/>
        <v>games</v>
      </c>
      <c r="R1137" s="11" t="str">
        <f t="shared" si="105"/>
        <v>mobile games</v>
      </c>
      <c r="S1137" s="12">
        <f t="shared" si="106"/>
        <v>42558.989513888882</v>
      </c>
      <c r="T1137" s="12">
        <f t="shared" si="107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7">
        <v>4190</v>
      </c>
      <c r="E1138" s="7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4">
        <f t="shared" si="102"/>
        <v>6.4439140811455857</v>
      </c>
      <c r="P1138" s="9">
        <f t="shared" si="103"/>
        <v>45</v>
      </c>
      <c r="Q1138" s="11" t="str">
        <f t="shared" si="104"/>
        <v>games</v>
      </c>
      <c r="R1138" s="11" t="str">
        <f t="shared" si="105"/>
        <v>mobile games</v>
      </c>
      <c r="S1138" s="12">
        <f t="shared" si="106"/>
        <v>42327.671631944439</v>
      </c>
      <c r="T1138" s="12">
        <f t="shared" si="107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7">
        <v>25000</v>
      </c>
      <c r="E1139" s="7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4">
        <f t="shared" si="102"/>
        <v>39.5</v>
      </c>
      <c r="P1139" s="9">
        <f t="shared" si="103"/>
        <v>253.2051282051282</v>
      </c>
      <c r="Q1139" s="11" t="str">
        <f t="shared" si="104"/>
        <v>games</v>
      </c>
      <c r="R1139" s="11" t="str">
        <f t="shared" si="105"/>
        <v>mobile games</v>
      </c>
      <c r="S1139" s="12">
        <f t="shared" si="106"/>
        <v>42453.819687499999</v>
      </c>
      <c r="T1139" s="12">
        <f t="shared" si="107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7">
        <v>35000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4">
        <f t="shared" si="102"/>
        <v>0.35714285714285715</v>
      </c>
      <c r="P1140" s="9">
        <f t="shared" si="103"/>
        <v>31.25</v>
      </c>
      <c r="Q1140" s="11" t="str">
        <f t="shared" si="104"/>
        <v>games</v>
      </c>
      <c r="R1140" s="11" t="str">
        <f t="shared" si="105"/>
        <v>mobile games</v>
      </c>
      <c r="S1140" s="12">
        <f t="shared" si="106"/>
        <v>42736.9066087963</v>
      </c>
      <c r="T1140" s="12">
        <f t="shared" si="107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7">
        <v>8000</v>
      </c>
      <c r="E1141" s="7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4">
        <f t="shared" si="102"/>
        <v>6.25E-2</v>
      </c>
      <c r="P1141" s="9">
        <f t="shared" si="103"/>
        <v>5</v>
      </c>
      <c r="Q1141" s="11" t="str">
        <f t="shared" si="104"/>
        <v>games</v>
      </c>
      <c r="R1141" s="11" t="str">
        <f t="shared" si="105"/>
        <v>mobile games</v>
      </c>
      <c r="S1141" s="12">
        <f t="shared" si="106"/>
        <v>41975.347523148142</v>
      </c>
      <c r="T1141" s="12">
        <f t="shared" si="107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7">
        <v>5000</v>
      </c>
      <c r="E1142" s="7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4">
        <f t="shared" si="102"/>
        <v>0</v>
      </c>
      <c r="P1142" s="9" t="str">
        <f t="shared" si="103"/>
        <v/>
      </c>
      <c r="Q1142" s="11" t="str">
        <f t="shared" si="104"/>
        <v>games</v>
      </c>
      <c r="R1142" s="11" t="str">
        <f t="shared" si="105"/>
        <v>mobile games</v>
      </c>
      <c r="S1142" s="12">
        <f t="shared" si="106"/>
        <v>42192.462048611109</v>
      </c>
      <c r="T1142" s="12">
        <f t="shared" si="107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7">
        <v>500</v>
      </c>
      <c r="E1143" s="7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4">
        <f t="shared" si="102"/>
        <v>0</v>
      </c>
      <c r="P1143" s="9" t="str">
        <f t="shared" si="103"/>
        <v/>
      </c>
      <c r="Q1143" s="11" t="str">
        <f t="shared" si="104"/>
        <v>games</v>
      </c>
      <c r="R1143" s="11" t="str">
        <f t="shared" si="105"/>
        <v>mobile games</v>
      </c>
      <c r="S1143" s="12">
        <f t="shared" si="106"/>
        <v>42164.699652777781</v>
      </c>
      <c r="T1143" s="12">
        <f t="shared" si="107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7">
        <v>4000</v>
      </c>
      <c r="E1144" s="7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4">
        <f t="shared" si="102"/>
        <v>0</v>
      </c>
      <c r="P1144" s="9" t="str">
        <f t="shared" si="103"/>
        <v/>
      </c>
      <c r="Q1144" s="11" t="str">
        <f t="shared" si="104"/>
        <v>games</v>
      </c>
      <c r="R1144" s="11" t="str">
        <f t="shared" si="105"/>
        <v>mobile games</v>
      </c>
      <c r="S1144" s="12">
        <f t="shared" si="106"/>
        <v>42022.006099537044</v>
      </c>
      <c r="T1144" s="12">
        <f t="shared" si="107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7">
        <v>45000</v>
      </c>
      <c r="E1145" s="7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4">
        <f t="shared" si="102"/>
        <v>0.41333333333333333</v>
      </c>
      <c r="P1145" s="9">
        <f t="shared" si="103"/>
        <v>23.25</v>
      </c>
      <c r="Q1145" s="11" t="str">
        <f t="shared" si="104"/>
        <v>games</v>
      </c>
      <c r="R1145" s="11" t="str">
        <f t="shared" si="105"/>
        <v>mobile games</v>
      </c>
      <c r="S1145" s="12">
        <f t="shared" si="106"/>
        <v>42325.19358796296</v>
      </c>
      <c r="T1145" s="12">
        <f t="shared" si="107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7">
        <v>9300</v>
      </c>
      <c r="E1146" s="7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4">
        <f t="shared" si="102"/>
        <v>0</v>
      </c>
      <c r="P1146" s="9" t="str">
        <f t="shared" si="103"/>
        <v/>
      </c>
      <c r="Q1146" s="11" t="str">
        <f t="shared" si="104"/>
        <v>food</v>
      </c>
      <c r="R1146" s="11" t="str">
        <f t="shared" si="105"/>
        <v>food trucks</v>
      </c>
      <c r="S1146" s="12">
        <f t="shared" si="106"/>
        <v>42093.181944444441</v>
      </c>
      <c r="T1146" s="12">
        <f t="shared" si="107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7">
        <v>80000</v>
      </c>
      <c r="E1147" s="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4">
        <f t="shared" si="102"/>
        <v>0.125</v>
      </c>
      <c r="P1147" s="9">
        <f t="shared" si="103"/>
        <v>100</v>
      </c>
      <c r="Q1147" s="11" t="str">
        <f t="shared" si="104"/>
        <v>food</v>
      </c>
      <c r="R1147" s="11" t="str">
        <f t="shared" si="105"/>
        <v>food trucks</v>
      </c>
      <c r="S1147" s="12">
        <f t="shared" si="106"/>
        <v>41854.747592592597</v>
      </c>
      <c r="T1147" s="12">
        <f t="shared" si="107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7">
        <v>6000</v>
      </c>
      <c r="E1148" s="7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4">
        <f t="shared" si="102"/>
        <v>8.8333333333333339</v>
      </c>
      <c r="P1148" s="9">
        <f t="shared" si="103"/>
        <v>44.166666666666664</v>
      </c>
      <c r="Q1148" s="11" t="str">
        <f t="shared" si="104"/>
        <v>food</v>
      </c>
      <c r="R1148" s="11" t="str">
        <f t="shared" si="105"/>
        <v>food trucks</v>
      </c>
      <c r="S1148" s="12">
        <f t="shared" si="106"/>
        <v>41723.9533912037</v>
      </c>
      <c r="T1148" s="12">
        <f t="shared" si="107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7">
        <v>25000</v>
      </c>
      <c r="E1149" s="7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4">
        <f t="shared" si="102"/>
        <v>0</v>
      </c>
      <c r="P1149" s="9" t="str">
        <f t="shared" si="103"/>
        <v/>
      </c>
      <c r="Q1149" s="11" t="str">
        <f t="shared" si="104"/>
        <v>food</v>
      </c>
      <c r="R1149" s="11" t="str">
        <f t="shared" si="105"/>
        <v>food trucks</v>
      </c>
      <c r="S1149" s="12">
        <f t="shared" si="106"/>
        <v>41871.972025462965</v>
      </c>
      <c r="T1149" s="12">
        <f t="shared" si="107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7">
        <v>15000</v>
      </c>
      <c r="E1150" s="7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4">
        <f t="shared" si="102"/>
        <v>0.48666666666666669</v>
      </c>
      <c r="P1150" s="9">
        <f t="shared" si="103"/>
        <v>24.333333333333332</v>
      </c>
      <c r="Q1150" s="11" t="str">
        <f t="shared" si="104"/>
        <v>food</v>
      </c>
      <c r="R1150" s="11" t="str">
        <f t="shared" si="105"/>
        <v>food trucks</v>
      </c>
      <c r="S1150" s="12">
        <f t="shared" si="106"/>
        <v>42675.171076388884</v>
      </c>
      <c r="T1150" s="12">
        <f t="shared" si="107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7">
        <v>50000</v>
      </c>
      <c r="E1151" s="7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4">
        <f t="shared" si="102"/>
        <v>0.15</v>
      </c>
      <c r="P1151" s="9">
        <f t="shared" si="103"/>
        <v>37.5</v>
      </c>
      <c r="Q1151" s="11" t="str">
        <f t="shared" si="104"/>
        <v>food</v>
      </c>
      <c r="R1151" s="11" t="str">
        <f t="shared" si="105"/>
        <v>food trucks</v>
      </c>
      <c r="S1151" s="12">
        <f t="shared" si="106"/>
        <v>42507.71025462963</v>
      </c>
      <c r="T1151" s="12">
        <f t="shared" si="107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7">
        <v>2500</v>
      </c>
      <c r="E1152" s="7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4">
        <f t="shared" si="102"/>
        <v>10.08</v>
      </c>
      <c r="P1152" s="9">
        <f t="shared" si="103"/>
        <v>42</v>
      </c>
      <c r="Q1152" s="11" t="str">
        <f t="shared" si="104"/>
        <v>food</v>
      </c>
      <c r="R1152" s="11" t="str">
        <f t="shared" si="105"/>
        <v>food trucks</v>
      </c>
      <c r="S1152" s="12">
        <f t="shared" si="106"/>
        <v>42317.954571759255</v>
      </c>
      <c r="T1152" s="12">
        <f t="shared" si="107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7">
        <v>25000</v>
      </c>
      <c r="E1153" s="7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4">
        <f t="shared" si="102"/>
        <v>0</v>
      </c>
      <c r="P1153" s="9" t="str">
        <f t="shared" si="103"/>
        <v/>
      </c>
      <c r="Q1153" s="11" t="str">
        <f t="shared" si="104"/>
        <v>food</v>
      </c>
      <c r="R1153" s="11" t="str">
        <f t="shared" si="105"/>
        <v>food trucks</v>
      </c>
      <c r="S1153" s="12">
        <f t="shared" si="106"/>
        <v>42224.102581018517</v>
      </c>
      <c r="T1153" s="12">
        <f t="shared" si="107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7">
        <v>16000</v>
      </c>
      <c r="E1154" s="7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4">
        <f t="shared" si="102"/>
        <v>5.6937500000000005</v>
      </c>
      <c r="P1154" s="9">
        <f t="shared" si="103"/>
        <v>60.733333333333334</v>
      </c>
      <c r="Q1154" s="11" t="str">
        <f t="shared" si="104"/>
        <v>food</v>
      </c>
      <c r="R1154" s="11" t="str">
        <f t="shared" si="105"/>
        <v>food trucks</v>
      </c>
      <c r="S1154" s="12">
        <f t="shared" si="106"/>
        <v>42109.709629629629</v>
      </c>
      <c r="T1154" s="12">
        <f t="shared" si="107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7">
        <v>8000</v>
      </c>
      <c r="E1155" s="7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4">
        <f t="shared" ref="O1155:O1218" si="108">($E1155/D1155)*100</f>
        <v>0.625</v>
      </c>
      <c r="P1155" s="9">
        <f t="shared" ref="P1155:P1218" si="109">IF(E1155,E1155/ L1155,"")</f>
        <v>50</v>
      </c>
      <c r="Q1155" s="11" t="str">
        <f t="shared" ref="Q1155:Q1218" si="110">LEFT(N1155, SEARCH("/",N1155,1)-1)</f>
        <v>food</v>
      </c>
      <c r="R1155" s="11" t="str">
        <f t="shared" ref="R1155:R1218" si="111">RIGHT(N1155,LEN(N1155)-SEARCH("/",N1155))</f>
        <v>food trucks</v>
      </c>
      <c r="S1155" s="12">
        <f t="shared" si="106"/>
        <v>42143.714178240742</v>
      </c>
      <c r="T1155" s="12">
        <f t="shared" si="107"/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7">
        <v>5000</v>
      </c>
      <c r="E1156" s="7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4">
        <f t="shared" si="108"/>
        <v>6.5</v>
      </c>
      <c r="P1156" s="9">
        <f t="shared" si="109"/>
        <v>108.33333333333333</v>
      </c>
      <c r="Q1156" s="11" t="str">
        <f t="shared" si="110"/>
        <v>food</v>
      </c>
      <c r="R1156" s="11" t="str">
        <f t="shared" si="111"/>
        <v>food trucks</v>
      </c>
      <c r="S1156" s="12">
        <f t="shared" ref="S1156:S1219" si="112">(((J1156/60)/60)/24)+DATE(1970,1,1)</f>
        <v>42223.108865740738</v>
      </c>
      <c r="T1156" s="12">
        <f t="shared" ref="T1156:T1219" si="113">(((I1156/60)/60)/24)+DATE(1970,1,1)</f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7">
        <v>25000</v>
      </c>
      <c r="E1157" s="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4">
        <f t="shared" si="108"/>
        <v>0.752</v>
      </c>
      <c r="P1157" s="9">
        <f t="shared" si="109"/>
        <v>23.5</v>
      </c>
      <c r="Q1157" s="11" t="str">
        <f t="shared" si="110"/>
        <v>food</v>
      </c>
      <c r="R1157" s="11" t="str">
        <f t="shared" si="111"/>
        <v>food trucks</v>
      </c>
      <c r="S1157" s="12">
        <f t="shared" si="112"/>
        <v>41835.763981481483</v>
      </c>
      <c r="T1157" s="12">
        <f t="shared" si="11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7">
        <v>6500</v>
      </c>
      <c r="E1158" s="7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4">
        <f t="shared" si="108"/>
        <v>0</v>
      </c>
      <c r="P1158" s="9" t="str">
        <f t="shared" si="109"/>
        <v/>
      </c>
      <c r="Q1158" s="11" t="str">
        <f t="shared" si="110"/>
        <v>food</v>
      </c>
      <c r="R1158" s="11" t="str">
        <f t="shared" si="111"/>
        <v>food trucks</v>
      </c>
      <c r="S1158" s="12">
        <f t="shared" si="112"/>
        <v>42029.07131944444</v>
      </c>
      <c r="T1158" s="12">
        <f t="shared" si="11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7">
        <v>10000</v>
      </c>
      <c r="E1159" s="7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4">
        <f t="shared" si="108"/>
        <v>1.51</v>
      </c>
      <c r="P1159" s="9">
        <f t="shared" si="109"/>
        <v>50.333333333333336</v>
      </c>
      <c r="Q1159" s="11" t="str">
        <f t="shared" si="110"/>
        <v>food</v>
      </c>
      <c r="R1159" s="11" t="str">
        <f t="shared" si="111"/>
        <v>food trucks</v>
      </c>
      <c r="S1159" s="12">
        <f t="shared" si="112"/>
        <v>41918.628240740742</v>
      </c>
      <c r="T1159" s="12">
        <f t="shared" si="113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7">
        <v>7500</v>
      </c>
      <c r="E1160" s="7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4">
        <f t="shared" si="108"/>
        <v>0.46666666666666673</v>
      </c>
      <c r="P1160" s="9">
        <f t="shared" si="109"/>
        <v>11.666666666666666</v>
      </c>
      <c r="Q1160" s="11" t="str">
        <f t="shared" si="110"/>
        <v>food</v>
      </c>
      <c r="R1160" s="11" t="str">
        <f t="shared" si="111"/>
        <v>food trucks</v>
      </c>
      <c r="S1160" s="12">
        <f t="shared" si="112"/>
        <v>41952.09175925926</v>
      </c>
      <c r="T1160" s="12">
        <f t="shared" si="11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7">
        <v>6750</v>
      </c>
      <c r="E1161" s="7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4">
        <f t="shared" si="108"/>
        <v>0</v>
      </c>
      <c r="P1161" s="9" t="str">
        <f t="shared" si="109"/>
        <v/>
      </c>
      <c r="Q1161" s="11" t="str">
        <f t="shared" si="110"/>
        <v>food</v>
      </c>
      <c r="R1161" s="11" t="str">
        <f t="shared" si="111"/>
        <v>food trucks</v>
      </c>
      <c r="S1161" s="12">
        <f t="shared" si="112"/>
        <v>42154.726446759261</v>
      </c>
      <c r="T1161" s="12">
        <f t="shared" si="11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7">
        <v>30000</v>
      </c>
      <c r="E1162" s="7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4">
        <f t="shared" si="108"/>
        <v>3.85</v>
      </c>
      <c r="P1162" s="9">
        <f t="shared" si="109"/>
        <v>60.789473684210527</v>
      </c>
      <c r="Q1162" s="11" t="str">
        <f t="shared" si="110"/>
        <v>food</v>
      </c>
      <c r="R1162" s="11" t="str">
        <f t="shared" si="111"/>
        <v>food trucks</v>
      </c>
      <c r="S1162" s="12">
        <f t="shared" si="112"/>
        <v>42061.154930555553</v>
      </c>
      <c r="T1162" s="12">
        <f t="shared" si="113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7">
        <v>18000</v>
      </c>
      <c r="E1163" s="7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4">
        <f t="shared" si="108"/>
        <v>0</v>
      </c>
      <c r="P1163" s="9" t="str">
        <f t="shared" si="109"/>
        <v/>
      </c>
      <c r="Q1163" s="11" t="str">
        <f t="shared" si="110"/>
        <v>food</v>
      </c>
      <c r="R1163" s="11" t="str">
        <f t="shared" si="111"/>
        <v>food trucks</v>
      </c>
      <c r="S1163" s="12">
        <f t="shared" si="112"/>
        <v>42122.629502314812</v>
      </c>
      <c r="T1163" s="12">
        <f t="shared" si="11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7">
        <v>60000</v>
      </c>
      <c r="E1164" s="7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4">
        <f t="shared" si="108"/>
        <v>5.8333333333333341E-2</v>
      </c>
      <c r="P1164" s="9">
        <f t="shared" si="109"/>
        <v>17.5</v>
      </c>
      <c r="Q1164" s="11" t="str">
        <f t="shared" si="110"/>
        <v>food</v>
      </c>
      <c r="R1164" s="11" t="str">
        <f t="shared" si="111"/>
        <v>food trucks</v>
      </c>
      <c r="S1164" s="12">
        <f t="shared" si="112"/>
        <v>41876.683611111112</v>
      </c>
      <c r="T1164" s="12">
        <f t="shared" si="11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7">
        <v>5200</v>
      </c>
      <c r="E1165" s="7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4">
        <f t="shared" si="108"/>
        <v>0</v>
      </c>
      <c r="P1165" s="9" t="str">
        <f t="shared" si="109"/>
        <v/>
      </c>
      <c r="Q1165" s="11" t="str">
        <f t="shared" si="110"/>
        <v>food</v>
      </c>
      <c r="R1165" s="11" t="str">
        <f t="shared" si="111"/>
        <v>food trucks</v>
      </c>
      <c r="S1165" s="12">
        <f t="shared" si="112"/>
        <v>41830.723611111112</v>
      </c>
      <c r="T1165" s="12">
        <f t="shared" si="11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7">
        <v>10000</v>
      </c>
      <c r="E1166" s="7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4">
        <f t="shared" si="108"/>
        <v>0</v>
      </c>
      <c r="P1166" s="9" t="str">
        <f t="shared" si="109"/>
        <v/>
      </c>
      <c r="Q1166" s="11" t="str">
        <f t="shared" si="110"/>
        <v>food</v>
      </c>
      <c r="R1166" s="11" t="str">
        <f t="shared" si="111"/>
        <v>food trucks</v>
      </c>
      <c r="S1166" s="12">
        <f t="shared" si="112"/>
        <v>42509.724328703705</v>
      </c>
      <c r="T1166" s="12">
        <f t="shared" si="11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7">
        <v>10000</v>
      </c>
      <c r="E1167" s="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4">
        <f t="shared" si="108"/>
        <v>20.705000000000002</v>
      </c>
      <c r="P1167" s="9">
        <f t="shared" si="109"/>
        <v>82.82</v>
      </c>
      <c r="Q1167" s="11" t="str">
        <f t="shared" si="110"/>
        <v>food</v>
      </c>
      <c r="R1167" s="11" t="str">
        <f t="shared" si="111"/>
        <v>food trucks</v>
      </c>
      <c r="S1167" s="12">
        <f t="shared" si="112"/>
        <v>41792.214467592588</v>
      </c>
      <c r="T1167" s="12">
        <f t="shared" si="113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7">
        <v>15000</v>
      </c>
      <c r="E1168" s="7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4">
        <f t="shared" si="108"/>
        <v>19.139999999999997</v>
      </c>
      <c r="P1168" s="9">
        <f t="shared" si="109"/>
        <v>358.875</v>
      </c>
      <c r="Q1168" s="11" t="str">
        <f t="shared" si="110"/>
        <v>food</v>
      </c>
      <c r="R1168" s="11" t="str">
        <f t="shared" si="111"/>
        <v>food trucks</v>
      </c>
      <c r="S1168" s="12">
        <f t="shared" si="112"/>
        <v>42150.485439814816</v>
      </c>
      <c r="T1168" s="12">
        <f t="shared" si="11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7">
        <v>60000</v>
      </c>
      <c r="E1169" s="7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4">
        <f t="shared" si="108"/>
        <v>1.6316666666666666</v>
      </c>
      <c r="P1169" s="9">
        <f t="shared" si="109"/>
        <v>61.1875</v>
      </c>
      <c r="Q1169" s="11" t="str">
        <f t="shared" si="110"/>
        <v>food</v>
      </c>
      <c r="R1169" s="11" t="str">
        <f t="shared" si="111"/>
        <v>food trucks</v>
      </c>
      <c r="S1169" s="12">
        <f t="shared" si="112"/>
        <v>41863.734895833331</v>
      </c>
      <c r="T1169" s="12">
        <f t="shared" si="11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7">
        <v>18000</v>
      </c>
      <c r="E1170" s="7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4">
        <f t="shared" si="108"/>
        <v>5.6666666666666661</v>
      </c>
      <c r="P1170" s="9">
        <f t="shared" si="109"/>
        <v>340</v>
      </c>
      <c r="Q1170" s="11" t="str">
        <f t="shared" si="110"/>
        <v>food</v>
      </c>
      <c r="R1170" s="11" t="str">
        <f t="shared" si="111"/>
        <v>food trucks</v>
      </c>
      <c r="S1170" s="12">
        <f t="shared" si="112"/>
        <v>42605.053993055553</v>
      </c>
      <c r="T1170" s="12">
        <f t="shared" si="11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7">
        <v>10000</v>
      </c>
      <c r="E1171" s="7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4">
        <f t="shared" si="108"/>
        <v>0.16999999999999998</v>
      </c>
      <c r="P1171" s="9">
        <f t="shared" si="109"/>
        <v>5.666666666666667</v>
      </c>
      <c r="Q1171" s="11" t="str">
        <f t="shared" si="110"/>
        <v>food</v>
      </c>
      <c r="R1171" s="11" t="str">
        <f t="shared" si="111"/>
        <v>food trucks</v>
      </c>
      <c r="S1171" s="12">
        <f t="shared" si="112"/>
        <v>42027.353738425925</v>
      </c>
      <c r="T1171" s="12">
        <f t="shared" si="11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7">
        <v>25000</v>
      </c>
      <c r="E1172" s="7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4">
        <f t="shared" si="108"/>
        <v>0.4</v>
      </c>
      <c r="P1172" s="9">
        <f t="shared" si="109"/>
        <v>50</v>
      </c>
      <c r="Q1172" s="11" t="str">
        <f t="shared" si="110"/>
        <v>food</v>
      </c>
      <c r="R1172" s="11" t="str">
        <f t="shared" si="111"/>
        <v>food trucks</v>
      </c>
      <c r="S1172" s="12">
        <f t="shared" si="112"/>
        <v>42124.893182870372</v>
      </c>
      <c r="T1172" s="12">
        <f t="shared" si="11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7">
        <v>25000</v>
      </c>
      <c r="E1173" s="7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4">
        <f t="shared" si="108"/>
        <v>0.1</v>
      </c>
      <c r="P1173" s="9">
        <f t="shared" si="109"/>
        <v>25</v>
      </c>
      <c r="Q1173" s="11" t="str">
        <f t="shared" si="110"/>
        <v>food</v>
      </c>
      <c r="R1173" s="11" t="str">
        <f t="shared" si="111"/>
        <v>food trucks</v>
      </c>
      <c r="S1173" s="12">
        <f t="shared" si="112"/>
        <v>41938.804710648146</v>
      </c>
      <c r="T1173" s="12">
        <f t="shared" si="11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7">
        <v>9000</v>
      </c>
      <c r="E1174" s="7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4">
        <f t="shared" si="108"/>
        <v>0</v>
      </c>
      <c r="P1174" s="9" t="str">
        <f t="shared" si="109"/>
        <v/>
      </c>
      <c r="Q1174" s="11" t="str">
        <f t="shared" si="110"/>
        <v>food</v>
      </c>
      <c r="R1174" s="11" t="str">
        <f t="shared" si="111"/>
        <v>food trucks</v>
      </c>
      <c r="S1174" s="12">
        <f t="shared" si="112"/>
        <v>41841.682314814818</v>
      </c>
      <c r="T1174" s="12">
        <f t="shared" si="113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7">
        <v>125000</v>
      </c>
      <c r="E1175" s="7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4">
        <f t="shared" si="108"/>
        <v>2.4E-2</v>
      </c>
      <c r="P1175" s="9">
        <f t="shared" si="109"/>
        <v>30</v>
      </c>
      <c r="Q1175" s="11" t="str">
        <f t="shared" si="110"/>
        <v>food</v>
      </c>
      <c r="R1175" s="11" t="str">
        <f t="shared" si="111"/>
        <v>food trucks</v>
      </c>
      <c r="S1175" s="12">
        <f t="shared" si="112"/>
        <v>42184.185844907406</v>
      </c>
      <c r="T1175" s="12">
        <f t="shared" si="11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7">
        <v>15000</v>
      </c>
      <c r="E1176" s="7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4">
        <f t="shared" si="108"/>
        <v>5.9066666666666672</v>
      </c>
      <c r="P1176" s="9">
        <f t="shared" si="109"/>
        <v>46.631578947368418</v>
      </c>
      <c r="Q1176" s="11" t="str">
        <f t="shared" si="110"/>
        <v>food</v>
      </c>
      <c r="R1176" s="11" t="str">
        <f t="shared" si="111"/>
        <v>food trucks</v>
      </c>
      <c r="S1176" s="12">
        <f t="shared" si="112"/>
        <v>42468.84174768519</v>
      </c>
      <c r="T1176" s="12">
        <f t="shared" si="11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7">
        <v>20000</v>
      </c>
      <c r="E1177" s="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4">
        <f t="shared" si="108"/>
        <v>2.9250000000000003</v>
      </c>
      <c r="P1177" s="9">
        <f t="shared" si="109"/>
        <v>65</v>
      </c>
      <c r="Q1177" s="11" t="str">
        <f t="shared" si="110"/>
        <v>food</v>
      </c>
      <c r="R1177" s="11" t="str">
        <f t="shared" si="111"/>
        <v>food trucks</v>
      </c>
      <c r="S1177" s="12">
        <f t="shared" si="112"/>
        <v>42170.728460648148</v>
      </c>
      <c r="T1177" s="12">
        <f t="shared" si="11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7">
        <v>175000</v>
      </c>
      <c r="E1178" s="7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4">
        <f t="shared" si="108"/>
        <v>5.7142857142857143E-3</v>
      </c>
      <c r="P1178" s="9">
        <f t="shared" si="109"/>
        <v>10</v>
      </c>
      <c r="Q1178" s="11" t="str">
        <f t="shared" si="110"/>
        <v>food</v>
      </c>
      <c r="R1178" s="11" t="str">
        <f t="shared" si="111"/>
        <v>food trucks</v>
      </c>
      <c r="S1178" s="12">
        <f t="shared" si="112"/>
        <v>42746.019652777773</v>
      </c>
      <c r="T1178" s="12">
        <f t="shared" si="11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7">
        <v>6000</v>
      </c>
      <c r="E1179" s="7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4">
        <f t="shared" si="108"/>
        <v>0</v>
      </c>
      <c r="P1179" s="9" t="str">
        <f t="shared" si="109"/>
        <v/>
      </c>
      <c r="Q1179" s="11" t="str">
        <f t="shared" si="110"/>
        <v>food</v>
      </c>
      <c r="R1179" s="11" t="str">
        <f t="shared" si="111"/>
        <v>food trucks</v>
      </c>
      <c r="S1179" s="12">
        <f t="shared" si="112"/>
        <v>41897.660833333335</v>
      </c>
      <c r="T1179" s="12">
        <f t="shared" si="11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7">
        <v>75000</v>
      </c>
      <c r="E1180" s="7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4">
        <f t="shared" si="108"/>
        <v>6.6666666666666671E-3</v>
      </c>
      <c r="P1180" s="9">
        <f t="shared" si="109"/>
        <v>5</v>
      </c>
      <c r="Q1180" s="11" t="str">
        <f t="shared" si="110"/>
        <v>food</v>
      </c>
      <c r="R1180" s="11" t="str">
        <f t="shared" si="111"/>
        <v>food trucks</v>
      </c>
      <c r="S1180" s="12">
        <f t="shared" si="112"/>
        <v>41837.905694444446</v>
      </c>
      <c r="T1180" s="12">
        <f t="shared" si="11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7">
        <v>60000</v>
      </c>
      <c r="E1181" s="7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4">
        <f t="shared" si="108"/>
        <v>5.3333333333333339</v>
      </c>
      <c r="P1181" s="9">
        <f t="shared" si="109"/>
        <v>640</v>
      </c>
      <c r="Q1181" s="11" t="str">
        <f t="shared" si="110"/>
        <v>food</v>
      </c>
      <c r="R1181" s="11" t="str">
        <f t="shared" si="111"/>
        <v>food trucks</v>
      </c>
      <c r="S1181" s="12">
        <f t="shared" si="112"/>
        <v>42275.720219907409</v>
      </c>
      <c r="T1181" s="12">
        <f t="shared" si="11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7">
        <v>50000</v>
      </c>
      <c r="E1182" s="7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4">
        <f t="shared" si="108"/>
        <v>11.75</v>
      </c>
      <c r="P1182" s="9">
        <f t="shared" si="109"/>
        <v>69.117647058823536</v>
      </c>
      <c r="Q1182" s="11" t="str">
        <f t="shared" si="110"/>
        <v>food</v>
      </c>
      <c r="R1182" s="11" t="str">
        <f t="shared" si="111"/>
        <v>food trucks</v>
      </c>
      <c r="S1182" s="12">
        <f t="shared" si="112"/>
        <v>41781.806875000002</v>
      </c>
      <c r="T1182" s="12">
        <f t="shared" si="11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7">
        <v>50000</v>
      </c>
      <c r="E1183" s="7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4">
        <f t="shared" si="108"/>
        <v>8.0000000000000002E-3</v>
      </c>
      <c r="P1183" s="9">
        <f t="shared" si="109"/>
        <v>1.3333333333333333</v>
      </c>
      <c r="Q1183" s="11" t="str">
        <f t="shared" si="110"/>
        <v>food</v>
      </c>
      <c r="R1183" s="11" t="str">
        <f t="shared" si="111"/>
        <v>food trucks</v>
      </c>
      <c r="S1183" s="12">
        <f t="shared" si="112"/>
        <v>42034.339363425926</v>
      </c>
      <c r="T1183" s="12">
        <f t="shared" si="11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7">
        <v>1000</v>
      </c>
      <c r="E1184" s="7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4">
        <f t="shared" si="108"/>
        <v>4.2</v>
      </c>
      <c r="P1184" s="9">
        <f t="shared" si="109"/>
        <v>10.5</v>
      </c>
      <c r="Q1184" s="11" t="str">
        <f t="shared" si="110"/>
        <v>food</v>
      </c>
      <c r="R1184" s="11" t="str">
        <f t="shared" si="111"/>
        <v>food trucks</v>
      </c>
      <c r="S1184" s="12">
        <f t="shared" si="112"/>
        <v>42728.827407407407</v>
      </c>
      <c r="T1184" s="12">
        <f t="shared" si="11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7">
        <v>2500</v>
      </c>
      <c r="E1185" s="7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4">
        <f t="shared" si="108"/>
        <v>4</v>
      </c>
      <c r="P1185" s="9">
        <f t="shared" si="109"/>
        <v>33.333333333333336</v>
      </c>
      <c r="Q1185" s="11" t="str">
        <f t="shared" si="110"/>
        <v>food</v>
      </c>
      <c r="R1185" s="11" t="str">
        <f t="shared" si="111"/>
        <v>food trucks</v>
      </c>
      <c r="S1185" s="12">
        <f t="shared" si="112"/>
        <v>42656.86137731481</v>
      </c>
      <c r="T1185" s="12">
        <f t="shared" si="11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7">
        <v>22000</v>
      </c>
      <c r="E1186" s="7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4">
        <f t="shared" si="108"/>
        <v>104.93636363636362</v>
      </c>
      <c r="P1186" s="9">
        <f t="shared" si="109"/>
        <v>61.562666666666665</v>
      </c>
      <c r="Q1186" s="11" t="str">
        <f t="shared" si="110"/>
        <v>photography</v>
      </c>
      <c r="R1186" s="11" t="str">
        <f t="shared" si="111"/>
        <v>photobooks</v>
      </c>
      <c r="S1186" s="12">
        <f t="shared" si="112"/>
        <v>42741.599664351852</v>
      </c>
      <c r="T1186" s="12">
        <f t="shared" si="11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7">
        <v>12500</v>
      </c>
      <c r="E1187" s="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4">
        <f t="shared" si="108"/>
        <v>105.44</v>
      </c>
      <c r="P1187" s="9">
        <f t="shared" si="109"/>
        <v>118.73873873873873</v>
      </c>
      <c r="Q1187" s="11" t="str">
        <f t="shared" si="110"/>
        <v>photography</v>
      </c>
      <c r="R1187" s="11" t="str">
        <f t="shared" si="111"/>
        <v>photobooks</v>
      </c>
      <c r="S1187" s="12">
        <f t="shared" si="112"/>
        <v>42130.865150462967</v>
      </c>
      <c r="T1187" s="12">
        <f t="shared" si="11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7">
        <v>7500</v>
      </c>
      <c r="E1188" s="7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4">
        <f t="shared" si="108"/>
        <v>106.73333333333332</v>
      </c>
      <c r="P1188" s="9">
        <f t="shared" si="109"/>
        <v>65.081300813008127</v>
      </c>
      <c r="Q1188" s="11" t="str">
        <f t="shared" si="110"/>
        <v>photography</v>
      </c>
      <c r="R1188" s="11" t="str">
        <f t="shared" si="111"/>
        <v>photobooks</v>
      </c>
      <c r="S1188" s="12">
        <f t="shared" si="112"/>
        <v>42123.86336805555</v>
      </c>
      <c r="T1188" s="12">
        <f t="shared" si="11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7">
        <v>8750</v>
      </c>
      <c r="E1189" s="7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4">
        <f t="shared" si="108"/>
        <v>104.12571428571428</v>
      </c>
      <c r="P1189" s="9">
        <f t="shared" si="109"/>
        <v>130.15714285714284</v>
      </c>
      <c r="Q1189" s="11" t="str">
        <f t="shared" si="110"/>
        <v>photography</v>
      </c>
      <c r="R1189" s="11" t="str">
        <f t="shared" si="111"/>
        <v>photobooks</v>
      </c>
      <c r="S1189" s="12">
        <f t="shared" si="112"/>
        <v>42109.894942129627</v>
      </c>
      <c r="T1189" s="12">
        <f t="shared" si="11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7">
        <v>2000</v>
      </c>
      <c r="E1190" s="7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4">
        <f t="shared" si="108"/>
        <v>160.54999999999998</v>
      </c>
      <c r="P1190" s="9">
        <f t="shared" si="109"/>
        <v>37.776470588235291</v>
      </c>
      <c r="Q1190" s="11" t="str">
        <f t="shared" si="110"/>
        <v>photography</v>
      </c>
      <c r="R1190" s="11" t="str">
        <f t="shared" si="111"/>
        <v>photobooks</v>
      </c>
      <c r="S1190" s="12">
        <f t="shared" si="112"/>
        <v>42711.700694444444</v>
      </c>
      <c r="T1190" s="12">
        <f t="shared" si="11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7">
        <v>9000</v>
      </c>
      <c r="E1191" s="7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4">
        <f t="shared" si="108"/>
        <v>107.77777777777777</v>
      </c>
      <c r="P1191" s="9">
        <f t="shared" si="109"/>
        <v>112.79069767441861</v>
      </c>
      <c r="Q1191" s="11" t="str">
        <f t="shared" si="110"/>
        <v>photography</v>
      </c>
      <c r="R1191" s="11" t="str">
        <f t="shared" si="111"/>
        <v>photobooks</v>
      </c>
      <c r="S1191" s="12">
        <f t="shared" si="112"/>
        <v>42529.979108796295</v>
      </c>
      <c r="T1191" s="12">
        <f t="shared" si="11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7">
        <v>500</v>
      </c>
      <c r="E1192" s="7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4">
        <f t="shared" si="108"/>
        <v>135</v>
      </c>
      <c r="P1192" s="9">
        <f t="shared" si="109"/>
        <v>51.92307692307692</v>
      </c>
      <c r="Q1192" s="11" t="str">
        <f t="shared" si="110"/>
        <v>photography</v>
      </c>
      <c r="R1192" s="11" t="str">
        <f t="shared" si="111"/>
        <v>photobooks</v>
      </c>
      <c r="S1192" s="12">
        <f t="shared" si="112"/>
        <v>41852.665798611109</v>
      </c>
      <c r="T1192" s="12">
        <f t="shared" si="11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7">
        <v>2700</v>
      </c>
      <c r="E1193" s="7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4">
        <f t="shared" si="108"/>
        <v>109.07407407407408</v>
      </c>
      <c r="P1193" s="9">
        <f t="shared" si="109"/>
        <v>89.242424242424249</v>
      </c>
      <c r="Q1193" s="11" t="str">
        <f t="shared" si="110"/>
        <v>photography</v>
      </c>
      <c r="R1193" s="11" t="str">
        <f t="shared" si="111"/>
        <v>photobooks</v>
      </c>
      <c r="S1193" s="12">
        <f t="shared" si="112"/>
        <v>42419.603703703702</v>
      </c>
      <c r="T1193" s="12">
        <f t="shared" si="113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7">
        <v>100</v>
      </c>
      <c r="E1194" s="7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4">
        <f t="shared" si="108"/>
        <v>290</v>
      </c>
      <c r="P1194" s="9">
        <f t="shared" si="109"/>
        <v>19.333333333333332</v>
      </c>
      <c r="Q1194" s="11" t="str">
        <f t="shared" si="110"/>
        <v>photography</v>
      </c>
      <c r="R1194" s="11" t="str">
        <f t="shared" si="111"/>
        <v>photobooks</v>
      </c>
      <c r="S1194" s="12">
        <f t="shared" si="112"/>
        <v>42747.506689814814</v>
      </c>
      <c r="T1194" s="12">
        <f t="shared" si="11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7">
        <v>21000</v>
      </c>
      <c r="E1195" s="7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4">
        <f t="shared" si="108"/>
        <v>103.95714285714286</v>
      </c>
      <c r="P1195" s="9">
        <f t="shared" si="109"/>
        <v>79.967032967032964</v>
      </c>
      <c r="Q1195" s="11" t="str">
        <f t="shared" si="110"/>
        <v>photography</v>
      </c>
      <c r="R1195" s="11" t="str">
        <f t="shared" si="111"/>
        <v>photobooks</v>
      </c>
      <c r="S1195" s="12">
        <f t="shared" si="112"/>
        <v>42409.776076388895</v>
      </c>
      <c r="T1195" s="12">
        <f t="shared" si="11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7">
        <v>12500</v>
      </c>
      <c r="E1196" s="7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4">
        <f t="shared" si="108"/>
        <v>322.24</v>
      </c>
      <c r="P1196" s="9">
        <f t="shared" si="109"/>
        <v>56.414565826330531</v>
      </c>
      <c r="Q1196" s="11" t="str">
        <f t="shared" si="110"/>
        <v>photography</v>
      </c>
      <c r="R1196" s="11" t="str">
        <f t="shared" si="111"/>
        <v>photobooks</v>
      </c>
      <c r="S1196" s="12">
        <f t="shared" si="112"/>
        <v>42072.488182870366</v>
      </c>
      <c r="T1196" s="12">
        <f t="shared" si="11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7">
        <v>10000</v>
      </c>
      <c r="E1197" s="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4">
        <f t="shared" si="108"/>
        <v>135</v>
      </c>
      <c r="P1197" s="9">
        <f t="shared" si="109"/>
        <v>79.411764705882348</v>
      </c>
      <c r="Q1197" s="11" t="str">
        <f t="shared" si="110"/>
        <v>photography</v>
      </c>
      <c r="R1197" s="11" t="str">
        <f t="shared" si="111"/>
        <v>photobooks</v>
      </c>
      <c r="S1197" s="12">
        <f t="shared" si="112"/>
        <v>42298.34783564815</v>
      </c>
      <c r="T1197" s="12">
        <f t="shared" si="11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7">
        <v>14500</v>
      </c>
      <c r="E1198" s="7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4">
        <f t="shared" si="108"/>
        <v>269.91034482758624</v>
      </c>
      <c r="P1198" s="9">
        <f t="shared" si="109"/>
        <v>76.439453125</v>
      </c>
      <c r="Q1198" s="11" t="str">
        <f t="shared" si="110"/>
        <v>photography</v>
      </c>
      <c r="R1198" s="11" t="str">
        <f t="shared" si="111"/>
        <v>photobooks</v>
      </c>
      <c r="S1198" s="12">
        <f t="shared" si="112"/>
        <v>42326.818738425922</v>
      </c>
      <c r="T1198" s="12">
        <f t="shared" si="11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7">
        <v>15000</v>
      </c>
      <c r="E1199" s="7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4">
        <f t="shared" si="108"/>
        <v>253.29333333333332</v>
      </c>
      <c r="P1199" s="9">
        <f t="shared" si="109"/>
        <v>121</v>
      </c>
      <c r="Q1199" s="11" t="str">
        <f t="shared" si="110"/>
        <v>photography</v>
      </c>
      <c r="R1199" s="11" t="str">
        <f t="shared" si="111"/>
        <v>photobooks</v>
      </c>
      <c r="S1199" s="12">
        <f t="shared" si="112"/>
        <v>42503.66474537037</v>
      </c>
      <c r="T1199" s="12">
        <f t="shared" si="11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7">
        <v>3500</v>
      </c>
      <c r="E1200" s="7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4">
        <f t="shared" si="108"/>
        <v>260.59999999999997</v>
      </c>
      <c r="P1200" s="9">
        <f t="shared" si="109"/>
        <v>54.616766467065865</v>
      </c>
      <c r="Q1200" s="11" t="str">
        <f t="shared" si="110"/>
        <v>photography</v>
      </c>
      <c r="R1200" s="11" t="str">
        <f t="shared" si="111"/>
        <v>photobooks</v>
      </c>
      <c r="S1200" s="12">
        <f t="shared" si="112"/>
        <v>42333.619050925925</v>
      </c>
      <c r="T1200" s="12">
        <f t="shared" si="11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7">
        <v>2658</v>
      </c>
      <c r="E1201" s="7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4">
        <f t="shared" si="108"/>
        <v>101.31677953348381</v>
      </c>
      <c r="P1201" s="9">
        <f t="shared" si="109"/>
        <v>299.22222222222223</v>
      </c>
      <c r="Q1201" s="11" t="str">
        <f t="shared" si="110"/>
        <v>photography</v>
      </c>
      <c r="R1201" s="11" t="str">
        <f t="shared" si="111"/>
        <v>photobooks</v>
      </c>
      <c r="S1201" s="12">
        <f t="shared" si="112"/>
        <v>42161.770833333328</v>
      </c>
      <c r="T1201" s="12">
        <f t="shared" si="11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7">
        <v>4800</v>
      </c>
      <c r="E1202" s="7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4">
        <f t="shared" si="108"/>
        <v>125.60416666666667</v>
      </c>
      <c r="P1202" s="9">
        <f t="shared" si="109"/>
        <v>58.533980582524272</v>
      </c>
      <c r="Q1202" s="11" t="str">
        <f t="shared" si="110"/>
        <v>photography</v>
      </c>
      <c r="R1202" s="11" t="str">
        <f t="shared" si="111"/>
        <v>photobooks</v>
      </c>
      <c r="S1202" s="12">
        <f t="shared" si="112"/>
        <v>42089.477500000001</v>
      </c>
      <c r="T1202" s="12">
        <f t="shared" si="11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7">
        <v>6000</v>
      </c>
      <c r="E1203" s="7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4">
        <f t="shared" si="108"/>
        <v>102.43783333333334</v>
      </c>
      <c r="P1203" s="9">
        <f t="shared" si="109"/>
        <v>55.371801801801809</v>
      </c>
      <c r="Q1203" s="11" t="str">
        <f t="shared" si="110"/>
        <v>photography</v>
      </c>
      <c r="R1203" s="11" t="str">
        <f t="shared" si="111"/>
        <v>photobooks</v>
      </c>
      <c r="S1203" s="12">
        <f t="shared" si="112"/>
        <v>42536.60701388889</v>
      </c>
      <c r="T1203" s="12">
        <f t="shared" si="11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7">
        <v>25000</v>
      </c>
      <c r="E1204" s="7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4">
        <f t="shared" si="108"/>
        <v>199.244</v>
      </c>
      <c r="P1204" s="9">
        <f t="shared" si="109"/>
        <v>183.80442804428046</v>
      </c>
      <c r="Q1204" s="11" t="str">
        <f t="shared" si="110"/>
        <v>photography</v>
      </c>
      <c r="R1204" s="11" t="str">
        <f t="shared" si="111"/>
        <v>photobooks</v>
      </c>
      <c r="S1204" s="12">
        <f t="shared" si="112"/>
        <v>42152.288819444439</v>
      </c>
      <c r="T1204" s="12">
        <f t="shared" si="113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7">
        <v>16300</v>
      </c>
      <c r="E1205" s="7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4">
        <f t="shared" si="108"/>
        <v>102.45398773006136</v>
      </c>
      <c r="P1205" s="9">
        <f t="shared" si="109"/>
        <v>165.34653465346534</v>
      </c>
      <c r="Q1205" s="11" t="str">
        <f t="shared" si="110"/>
        <v>photography</v>
      </c>
      <c r="R1205" s="11" t="str">
        <f t="shared" si="111"/>
        <v>photobooks</v>
      </c>
      <c r="S1205" s="12">
        <f t="shared" si="112"/>
        <v>42125.614895833336</v>
      </c>
      <c r="T1205" s="12">
        <f t="shared" si="11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7">
        <v>13000</v>
      </c>
      <c r="E1206" s="7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4">
        <f t="shared" si="108"/>
        <v>102.94615384615385</v>
      </c>
      <c r="P1206" s="9">
        <f t="shared" si="109"/>
        <v>234.78947368421052</v>
      </c>
      <c r="Q1206" s="11" t="str">
        <f t="shared" si="110"/>
        <v>photography</v>
      </c>
      <c r="R1206" s="11" t="str">
        <f t="shared" si="111"/>
        <v>photobooks</v>
      </c>
      <c r="S1206" s="12">
        <f t="shared" si="112"/>
        <v>42297.748067129629</v>
      </c>
      <c r="T1206" s="12">
        <f t="shared" si="11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7">
        <v>13000</v>
      </c>
      <c r="E1207" s="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4">
        <f t="shared" si="108"/>
        <v>100.86153846153847</v>
      </c>
      <c r="P1207" s="9">
        <f t="shared" si="109"/>
        <v>211.48387096774192</v>
      </c>
      <c r="Q1207" s="11" t="str">
        <f t="shared" si="110"/>
        <v>photography</v>
      </c>
      <c r="R1207" s="11" t="str">
        <f t="shared" si="111"/>
        <v>photobooks</v>
      </c>
      <c r="S1207" s="12">
        <f t="shared" si="112"/>
        <v>42138.506377314814</v>
      </c>
      <c r="T1207" s="12">
        <f t="shared" si="11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7">
        <v>900</v>
      </c>
      <c r="E1208" s="7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4">
        <f t="shared" si="108"/>
        <v>114.99999999999999</v>
      </c>
      <c r="P1208" s="9">
        <f t="shared" si="109"/>
        <v>32.34375</v>
      </c>
      <c r="Q1208" s="11" t="str">
        <f t="shared" si="110"/>
        <v>photography</v>
      </c>
      <c r="R1208" s="11" t="str">
        <f t="shared" si="111"/>
        <v>photobooks</v>
      </c>
      <c r="S1208" s="12">
        <f t="shared" si="112"/>
        <v>42772.776076388895</v>
      </c>
      <c r="T1208" s="12">
        <f t="shared" si="11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7">
        <v>16700</v>
      </c>
      <c r="E1209" s="7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4">
        <f t="shared" si="108"/>
        <v>104.16766467065868</v>
      </c>
      <c r="P1209" s="9">
        <f t="shared" si="109"/>
        <v>123.37588652482269</v>
      </c>
      <c r="Q1209" s="11" t="str">
        <f t="shared" si="110"/>
        <v>photography</v>
      </c>
      <c r="R1209" s="11" t="str">
        <f t="shared" si="111"/>
        <v>photobooks</v>
      </c>
      <c r="S1209" s="12">
        <f t="shared" si="112"/>
        <v>42430.430243055554</v>
      </c>
      <c r="T1209" s="12">
        <f t="shared" si="11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7">
        <v>10000</v>
      </c>
      <c r="E1210" s="7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4">
        <f t="shared" si="108"/>
        <v>155.29999999999998</v>
      </c>
      <c r="P1210" s="9">
        <f t="shared" si="109"/>
        <v>207.06666666666666</v>
      </c>
      <c r="Q1210" s="11" t="str">
        <f t="shared" si="110"/>
        <v>photography</v>
      </c>
      <c r="R1210" s="11" t="str">
        <f t="shared" si="111"/>
        <v>photobooks</v>
      </c>
      <c r="S1210" s="12">
        <f t="shared" si="112"/>
        <v>42423.709074074075</v>
      </c>
      <c r="T1210" s="12">
        <f t="shared" si="11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7">
        <v>6000</v>
      </c>
      <c r="E1211" s="7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4">
        <f t="shared" si="108"/>
        <v>106</v>
      </c>
      <c r="P1211" s="9">
        <f t="shared" si="109"/>
        <v>138.2608695652174</v>
      </c>
      <c r="Q1211" s="11" t="str">
        <f t="shared" si="110"/>
        <v>photography</v>
      </c>
      <c r="R1211" s="11" t="str">
        <f t="shared" si="111"/>
        <v>photobooks</v>
      </c>
      <c r="S1211" s="12">
        <f t="shared" si="112"/>
        <v>42761.846122685187</v>
      </c>
      <c r="T1211" s="12">
        <f t="shared" si="11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7">
        <v>20000</v>
      </c>
      <c r="E1212" s="7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4">
        <f t="shared" si="108"/>
        <v>254.31499999999997</v>
      </c>
      <c r="P1212" s="9">
        <f t="shared" si="109"/>
        <v>493.81553398058253</v>
      </c>
      <c r="Q1212" s="11" t="str">
        <f t="shared" si="110"/>
        <v>photography</v>
      </c>
      <c r="R1212" s="11" t="str">
        <f t="shared" si="111"/>
        <v>photobooks</v>
      </c>
      <c r="S1212" s="12">
        <f t="shared" si="112"/>
        <v>42132.941805555558</v>
      </c>
      <c r="T1212" s="12">
        <f t="shared" si="11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7">
        <v>1000</v>
      </c>
      <c r="E1213" s="7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4">
        <f t="shared" si="108"/>
        <v>101.1</v>
      </c>
      <c r="P1213" s="9">
        <f t="shared" si="109"/>
        <v>168.5</v>
      </c>
      <c r="Q1213" s="11" t="str">
        <f t="shared" si="110"/>
        <v>photography</v>
      </c>
      <c r="R1213" s="11" t="str">
        <f t="shared" si="111"/>
        <v>photobooks</v>
      </c>
      <c r="S1213" s="12">
        <f t="shared" si="112"/>
        <v>42515.866446759261</v>
      </c>
      <c r="T1213" s="12">
        <f t="shared" si="11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7">
        <v>2500</v>
      </c>
      <c r="E1214" s="7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4">
        <f t="shared" si="108"/>
        <v>129.04</v>
      </c>
      <c r="P1214" s="9">
        <f t="shared" si="109"/>
        <v>38.867469879518069</v>
      </c>
      <c r="Q1214" s="11" t="str">
        <f t="shared" si="110"/>
        <v>photography</v>
      </c>
      <c r="R1214" s="11" t="str">
        <f t="shared" si="111"/>
        <v>photobooks</v>
      </c>
      <c r="S1214" s="12">
        <f t="shared" si="112"/>
        <v>42318.950173611112</v>
      </c>
      <c r="T1214" s="12">
        <f t="shared" si="11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7">
        <v>6500</v>
      </c>
      <c r="E1215" s="7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4">
        <f t="shared" si="108"/>
        <v>102.23076923076924</v>
      </c>
      <c r="P1215" s="9">
        <f t="shared" si="109"/>
        <v>61.527777777777779</v>
      </c>
      <c r="Q1215" s="11" t="str">
        <f t="shared" si="110"/>
        <v>photography</v>
      </c>
      <c r="R1215" s="11" t="str">
        <f t="shared" si="111"/>
        <v>photobooks</v>
      </c>
      <c r="S1215" s="12">
        <f t="shared" si="112"/>
        <v>42731.755787037036</v>
      </c>
      <c r="T1215" s="12">
        <f t="shared" si="11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7">
        <v>2000</v>
      </c>
      <c r="E1216" s="7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4">
        <f t="shared" si="108"/>
        <v>131.80000000000001</v>
      </c>
      <c r="P1216" s="9">
        <f t="shared" si="109"/>
        <v>105.44</v>
      </c>
      <c r="Q1216" s="11" t="str">
        <f t="shared" si="110"/>
        <v>photography</v>
      </c>
      <c r="R1216" s="11" t="str">
        <f t="shared" si="111"/>
        <v>photobooks</v>
      </c>
      <c r="S1216" s="12">
        <f t="shared" si="112"/>
        <v>42104.840335648143</v>
      </c>
      <c r="T1216" s="12">
        <f t="shared" si="11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7">
        <v>5000</v>
      </c>
      <c r="E1217" s="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4">
        <f t="shared" si="108"/>
        <v>786.0802000000001</v>
      </c>
      <c r="P1217" s="9">
        <f t="shared" si="109"/>
        <v>71.592003642987251</v>
      </c>
      <c r="Q1217" s="11" t="str">
        <f t="shared" si="110"/>
        <v>photography</v>
      </c>
      <c r="R1217" s="11" t="str">
        <f t="shared" si="111"/>
        <v>photobooks</v>
      </c>
      <c r="S1217" s="12">
        <f t="shared" si="112"/>
        <v>41759.923101851848</v>
      </c>
      <c r="T1217" s="12">
        <f t="shared" si="11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7">
        <v>14000</v>
      </c>
      <c r="E1218" s="7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4">
        <f t="shared" si="108"/>
        <v>145.70000000000002</v>
      </c>
      <c r="P1218" s="9">
        <f t="shared" si="109"/>
        <v>91.882882882882882</v>
      </c>
      <c r="Q1218" s="11" t="str">
        <f t="shared" si="110"/>
        <v>photography</v>
      </c>
      <c r="R1218" s="11" t="str">
        <f t="shared" si="111"/>
        <v>photobooks</v>
      </c>
      <c r="S1218" s="12">
        <f t="shared" si="112"/>
        <v>42247.616400462968</v>
      </c>
      <c r="T1218" s="12">
        <f t="shared" si="113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7">
        <v>26500</v>
      </c>
      <c r="E1219" s="7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4">
        <f t="shared" ref="O1219:O1282" si="114">($E1219/D1219)*100</f>
        <v>102.60000000000001</v>
      </c>
      <c r="P1219" s="9">
        <f t="shared" ref="P1219:P1282" si="115">IF(E1219,E1219/ L1219,"")</f>
        <v>148.57377049180329</v>
      </c>
      <c r="Q1219" s="11" t="str">
        <f t="shared" ref="Q1219:Q1282" si="116">LEFT(N1219, SEARCH("/",N1219,1)-1)</f>
        <v>photography</v>
      </c>
      <c r="R1219" s="11" t="str">
        <f t="shared" ref="R1219:R1282" si="117">RIGHT(N1219,LEN(N1219)-SEARCH("/",N1219))</f>
        <v>photobooks</v>
      </c>
      <c r="S1219" s="12">
        <f t="shared" si="112"/>
        <v>42535.809490740736</v>
      </c>
      <c r="T1219" s="12">
        <f t="shared" si="113"/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7">
        <v>9000</v>
      </c>
      <c r="E1220" s="7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4">
        <f t="shared" si="114"/>
        <v>172.27777777777777</v>
      </c>
      <c r="P1220" s="9">
        <f t="shared" si="115"/>
        <v>174.2134831460674</v>
      </c>
      <c r="Q1220" s="11" t="str">
        <f t="shared" si="116"/>
        <v>photography</v>
      </c>
      <c r="R1220" s="11" t="str">
        <f t="shared" si="117"/>
        <v>photobooks</v>
      </c>
      <c r="S1220" s="12">
        <f t="shared" ref="S1220:S1283" si="118">(((J1220/60)/60)/24)+DATE(1970,1,1)</f>
        <v>42278.662037037036</v>
      </c>
      <c r="T1220" s="12">
        <f t="shared" ref="T1220:T1283" si="119">(((I1220/60)/60)/24)+DATE(1970,1,1)</f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7">
        <v>16350</v>
      </c>
      <c r="E1221" s="7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4">
        <f t="shared" si="114"/>
        <v>159.16819571865443</v>
      </c>
      <c r="P1221" s="9">
        <f t="shared" si="115"/>
        <v>102.86166007905139</v>
      </c>
      <c r="Q1221" s="11" t="str">
        <f t="shared" si="116"/>
        <v>photography</v>
      </c>
      <c r="R1221" s="11" t="str">
        <f t="shared" si="117"/>
        <v>photobooks</v>
      </c>
      <c r="S1221" s="12">
        <f t="shared" si="118"/>
        <v>42633.461956018517</v>
      </c>
      <c r="T1221" s="12">
        <f t="shared" si="11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7">
        <v>15000</v>
      </c>
      <c r="E1222" s="7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4">
        <f t="shared" si="114"/>
        <v>103.76666666666668</v>
      </c>
      <c r="P1222" s="9">
        <f t="shared" si="115"/>
        <v>111.17857142857143</v>
      </c>
      <c r="Q1222" s="11" t="str">
        <f t="shared" si="116"/>
        <v>photography</v>
      </c>
      <c r="R1222" s="11" t="str">
        <f t="shared" si="117"/>
        <v>photobooks</v>
      </c>
      <c r="S1222" s="12">
        <f t="shared" si="118"/>
        <v>42211.628611111111</v>
      </c>
      <c r="T1222" s="12">
        <f t="shared" si="11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7">
        <v>2200</v>
      </c>
      <c r="E1223" s="7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4">
        <f t="shared" si="114"/>
        <v>111.40954545454547</v>
      </c>
      <c r="P1223" s="9">
        <f t="shared" si="115"/>
        <v>23.796213592233013</v>
      </c>
      <c r="Q1223" s="11" t="str">
        <f t="shared" si="116"/>
        <v>photography</v>
      </c>
      <c r="R1223" s="11" t="str">
        <f t="shared" si="117"/>
        <v>photobooks</v>
      </c>
      <c r="S1223" s="12">
        <f t="shared" si="118"/>
        <v>42680.47555555556</v>
      </c>
      <c r="T1223" s="12">
        <f t="shared" si="11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7">
        <v>4000</v>
      </c>
      <c r="E1224" s="7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4">
        <f t="shared" si="114"/>
        <v>280.375</v>
      </c>
      <c r="P1224" s="9">
        <f t="shared" si="115"/>
        <v>81.268115942028984</v>
      </c>
      <c r="Q1224" s="11" t="str">
        <f t="shared" si="116"/>
        <v>photography</v>
      </c>
      <c r="R1224" s="11" t="str">
        <f t="shared" si="117"/>
        <v>photobooks</v>
      </c>
      <c r="S1224" s="12">
        <f t="shared" si="118"/>
        <v>42430.720451388886</v>
      </c>
      <c r="T1224" s="12">
        <f t="shared" si="11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7">
        <v>19800</v>
      </c>
      <c r="E1225" s="7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4">
        <f t="shared" si="114"/>
        <v>112.10606060606061</v>
      </c>
      <c r="P1225" s="9">
        <f t="shared" si="115"/>
        <v>116.21465968586388</v>
      </c>
      <c r="Q1225" s="11" t="str">
        <f t="shared" si="116"/>
        <v>photography</v>
      </c>
      <c r="R1225" s="11" t="str">
        <f t="shared" si="117"/>
        <v>photobooks</v>
      </c>
      <c r="S1225" s="12">
        <f t="shared" si="118"/>
        <v>42654.177187499998</v>
      </c>
      <c r="T1225" s="12">
        <f t="shared" si="11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7">
        <v>15000</v>
      </c>
      <c r="E1226" s="7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4">
        <f t="shared" si="114"/>
        <v>7.0666666666666673</v>
      </c>
      <c r="P1226" s="9">
        <f t="shared" si="115"/>
        <v>58.888888888888886</v>
      </c>
      <c r="Q1226" s="11" t="str">
        <f t="shared" si="116"/>
        <v>music</v>
      </c>
      <c r="R1226" s="11" t="str">
        <f t="shared" si="117"/>
        <v>world music</v>
      </c>
      <c r="S1226" s="12">
        <f t="shared" si="118"/>
        <v>41736.549791666665</v>
      </c>
      <c r="T1226" s="12">
        <f t="shared" si="11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7">
        <v>3000</v>
      </c>
      <c r="E1227" s="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4">
        <f t="shared" si="114"/>
        <v>4.3999999999999995</v>
      </c>
      <c r="P1227" s="9">
        <f t="shared" si="115"/>
        <v>44</v>
      </c>
      <c r="Q1227" s="11" t="str">
        <f t="shared" si="116"/>
        <v>music</v>
      </c>
      <c r="R1227" s="11" t="str">
        <f t="shared" si="117"/>
        <v>world music</v>
      </c>
      <c r="S1227" s="12">
        <f t="shared" si="118"/>
        <v>41509.905995370369</v>
      </c>
      <c r="T1227" s="12">
        <f t="shared" si="11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7">
        <v>50000</v>
      </c>
      <c r="E1228" s="7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4">
        <f t="shared" si="114"/>
        <v>3.8739999999999997</v>
      </c>
      <c r="P1228" s="9">
        <f t="shared" si="115"/>
        <v>48.424999999999997</v>
      </c>
      <c r="Q1228" s="11" t="str">
        <f t="shared" si="116"/>
        <v>music</v>
      </c>
      <c r="R1228" s="11" t="str">
        <f t="shared" si="117"/>
        <v>world music</v>
      </c>
      <c r="S1228" s="12">
        <f t="shared" si="118"/>
        <v>41715.874780092592</v>
      </c>
      <c r="T1228" s="12">
        <f t="shared" si="11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7">
        <v>2000</v>
      </c>
      <c r="E1229" s="7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4">
        <f t="shared" si="114"/>
        <v>0</v>
      </c>
      <c r="P1229" s="9" t="str">
        <f t="shared" si="115"/>
        <v/>
      </c>
      <c r="Q1229" s="11" t="str">
        <f t="shared" si="116"/>
        <v>music</v>
      </c>
      <c r="R1229" s="11" t="str">
        <f t="shared" si="117"/>
        <v>world music</v>
      </c>
      <c r="S1229" s="12">
        <f t="shared" si="118"/>
        <v>41827.919166666667</v>
      </c>
      <c r="T1229" s="12">
        <f t="shared" si="11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7">
        <v>5000</v>
      </c>
      <c r="E1230" s="7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4">
        <f t="shared" si="114"/>
        <v>29.299999999999997</v>
      </c>
      <c r="P1230" s="9">
        <f t="shared" si="115"/>
        <v>61.041666666666664</v>
      </c>
      <c r="Q1230" s="11" t="str">
        <f t="shared" si="116"/>
        <v>music</v>
      </c>
      <c r="R1230" s="11" t="str">
        <f t="shared" si="117"/>
        <v>world music</v>
      </c>
      <c r="S1230" s="12">
        <f t="shared" si="118"/>
        <v>40754.729259259257</v>
      </c>
      <c r="T1230" s="12">
        <f t="shared" si="11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7">
        <v>2750</v>
      </c>
      <c r="E1231" s="7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4">
        <f t="shared" si="114"/>
        <v>0.90909090909090906</v>
      </c>
      <c r="P1231" s="9">
        <f t="shared" si="115"/>
        <v>25</v>
      </c>
      <c r="Q1231" s="11" t="str">
        <f t="shared" si="116"/>
        <v>music</v>
      </c>
      <c r="R1231" s="11" t="str">
        <f t="shared" si="117"/>
        <v>world music</v>
      </c>
      <c r="S1231" s="12">
        <f t="shared" si="118"/>
        <v>40985.459803240738</v>
      </c>
      <c r="T1231" s="12">
        <f t="shared" si="11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7">
        <v>500000</v>
      </c>
      <c r="E1232" s="7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4">
        <f t="shared" si="114"/>
        <v>0</v>
      </c>
      <c r="P1232" s="9" t="str">
        <f t="shared" si="115"/>
        <v/>
      </c>
      <c r="Q1232" s="11" t="str">
        <f t="shared" si="116"/>
        <v>music</v>
      </c>
      <c r="R1232" s="11" t="str">
        <f t="shared" si="117"/>
        <v>world music</v>
      </c>
      <c r="S1232" s="12">
        <f t="shared" si="118"/>
        <v>40568.972569444442</v>
      </c>
      <c r="T1232" s="12">
        <f t="shared" si="11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7">
        <v>5000</v>
      </c>
      <c r="E1233" s="7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4">
        <f t="shared" si="114"/>
        <v>0</v>
      </c>
      <c r="P1233" s="9" t="str">
        <f t="shared" si="115"/>
        <v/>
      </c>
      <c r="Q1233" s="11" t="str">
        <f t="shared" si="116"/>
        <v>music</v>
      </c>
      <c r="R1233" s="11" t="str">
        <f t="shared" si="117"/>
        <v>world music</v>
      </c>
      <c r="S1233" s="12">
        <f t="shared" si="118"/>
        <v>42193.941759259258</v>
      </c>
      <c r="T1233" s="12">
        <f t="shared" si="11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7">
        <v>5000</v>
      </c>
      <c r="E1234" s="7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4">
        <f t="shared" si="114"/>
        <v>0.8</v>
      </c>
      <c r="P1234" s="9">
        <f t="shared" si="115"/>
        <v>40</v>
      </c>
      <c r="Q1234" s="11" t="str">
        <f t="shared" si="116"/>
        <v>music</v>
      </c>
      <c r="R1234" s="11" t="str">
        <f t="shared" si="117"/>
        <v>world music</v>
      </c>
      <c r="S1234" s="12">
        <f t="shared" si="118"/>
        <v>41506.848032407412</v>
      </c>
      <c r="T1234" s="12">
        <f t="shared" si="11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7">
        <v>1000</v>
      </c>
      <c r="E1235" s="7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4">
        <f t="shared" si="114"/>
        <v>11.600000000000001</v>
      </c>
      <c r="P1235" s="9">
        <f t="shared" si="115"/>
        <v>19.333333333333332</v>
      </c>
      <c r="Q1235" s="11" t="str">
        <f t="shared" si="116"/>
        <v>music</v>
      </c>
      <c r="R1235" s="11" t="str">
        <f t="shared" si="117"/>
        <v>world music</v>
      </c>
      <c r="S1235" s="12">
        <f t="shared" si="118"/>
        <v>40939.948773148149</v>
      </c>
      <c r="T1235" s="12">
        <f t="shared" si="11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7">
        <v>50000</v>
      </c>
      <c r="E1236" s="7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4">
        <f t="shared" si="114"/>
        <v>0</v>
      </c>
      <c r="P1236" s="9" t="str">
        <f t="shared" si="115"/>
        <v/>
      </c>
      <c r="Q1236" s="11" t="str">
        <f t="shared" si="116"/>
        <v>music</v>
      </c>
      <c r="R1236" s="11" t="str">
        <f t="shared" si="117"/>
        <v>world music</v>
      </c>
      <c r="S1236" s="12">
        <f t="shared" si="118"/>
        <v>42007.788680555561</v>
      </c>
      <c r="T1236" s="12">
        <f t="shared" si="11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7">
        <v>7534</v>
      </c>
      <c r="E1237" s="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4">
        <f t="shared" si="114"/>
        <v>2.7873639500929119</v>
      </c>
      <c r="P1237" s="9">
        <f t="shared" si="115"/>
        <v>35</v>
      </c>
      <c r="Q1237" s="11" t="str">
        <f t="shared" si="116"/>
        <v>music</v>
      </c>
      <c r="R1237" s="11" t="str">
        <f t="shared" si="117"/>
        <v>world music</v>
      </c>
      <c r="S1237" s="12">
        <f t="shared" si="118"/>
        <v>41583.135405092595</v>
      </c>
      <c r="T1237" s="12">
        <f t="shared" si="11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7">
        <v>2500</v>
      </c>
      <c r="E1238" s="7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4">
        <f t="shared" si="114"/>
        <v>0</v>
      </c>
      <c r="P1238" s="9" t="str">
        <f t="shared" si="115"/>
        <v/>
      </c>
      <c r="Q1238" s="11" t="str">
        <f t="shared" si="116"/>
        <v>music</v>
      </c>
      <c r="R1238" s="11" t="str">
        <f t="shared" si="117"/>
        <v>world music</v>
      </c>
      <c r="S1238" s="12">
        <f t="shared" si="118"/>
        <v>41110.680138888885</v>
      </c>
      <c r="T1238" s="12">
        <f t="shared" si="11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7">
        <v>25000</v>
      </c>
      <c r="E1239" s="7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4">
        <f t="shared" si="114"/>
        <v>0</v>
      </c>
      <c r="P1239" s="9" t="str">
        <f t="shared" si="115"/>
        <v/>
      </c>
      <c r="Q1239" s="11" t="str">
        <f t="shared" si="116"/>
        <v>music</v>
      </c>
      <c r="R1239" s="11" t="str">
        <f t="shared" si="117"/>
        <v>world music</v>
      </c>
      <c r="S1239" s="12">
        <f t="shared" si="118"/>
        <v>41125.283159722225</v>
      </c>
      <c r="T1239" s="12">
        <f t="shared" si="11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7">
        <v>1000</v>
      </c>
      <c r="E1240" s="7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4">
        <f t="shared" si="114"/>
        <v>17.8</v>
      </c>
      <c r="P1240" s="9">
        <f t="shared" si="115"/>
        <v>59.333333333333336</v>
      </c>
      <c r="Q1240" s="11" t="str">
        <f t="shared" si="116"/>
        <v>music</v>
      </c>
      <c r="R1240" s="11" t="str">
        <f t="shared" si="117"/>
        <v>world music</v>
      </c>
      <c r="S1240" s="12">
        <f t="shared" si="118"/>
        <v>40731.61037037037</v>
      </c>
      <c r="T1240" s="12">
        <f t="shared" si="11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7">
        <v>2500</v>
      </c>
      <c r="E1241" s="7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4">
        <f t="shared" si="114"/>
        <v>0</v>
      </c>
      <c r="P1241" s="9" t="str">
        <f t="shared" si="115"/>
        <v/>
      </c>
      <c r="Q1241" s="11" t="str">
        <f t="shared" si="116"/>
        <v>music</v>
      </c>
      <c r="R1241" s="11" t="str">
        <f t="shared" si="117"/>
        <v>world music</v>
      </c>
      <c r="S1241" s="12">
        <f t="shared" si="118"/>
        <v>40883.962581018517</v>
      </c>
      <c r="T1241" s="12">
        <f t="shared" si="11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7">
        <v>8000</v>
      </c>
      <c r="E1242" s="7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4">
        <f t="shared" si="114"/>
        <v>3.0124999999999997</v>
      </c>
      <c r="P1242" s="9">
        <f t="shared" si="115"/>
        <v>30.125</v>
      </c>
      <c r="Q1242" s="11" t="str">
        <f t="shared" si="116"/>
        <v>music</v>
      </c>
      <c r="R1242" s="11" t="str">
        <f t="shared" si="117"/>
        <v>world music</v>
      </c>
      <c r="S1242" s="12">
        <f t="shared" si="118"/>
        <v>41409.040011574078</v>
      </c>
      <c r="T1242" s="12">
        <f t="shared" si="11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7">
        <v>5000</v>
      </c>
      <c r="E1243" s="7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4">
        <f t="shared" si="114"/>
        <v>50.739999999999995</v>
      </c>
      <c r="P1243" s="9">
        <f t="shared" si="115"/>
        <v>74.617647058823536</v>
      </c>
      <c r="Q1243" s="11" t="str">
        <f t="shared" si="116"/>
        <v>music</v>
      </c>
      <c r="R1243" s="11" t="str">
        <f t="shared" si="117"/>
        <v>world music</v>
      </c>
      <c r="S1243" s="12">
        <f t="shared" si="118"/>
        <v>41923.837731481479</v>
      </c>
      <c r="T1243" s="12">
        <f t="shared" si="11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7">
        <v>911</v>
      </c>
      <c r="E1244" s="7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4">
        <f t="shared" si="114"/>
        <v>0.54884742041712409</v>
      </c>
      <c r="P1244" s="9">
        <f t="shared" si="115"/>
        <v>5</v>
      </c>
      <c r="Q1244" s="11" t="str">
        <f t="shared" si="116"/>
        <v>music</v>
      </c>
      <c r="R1244" s="11" t="str">
        <f t="shared" si="117"/>
        <v>world music</v>
      </c>
      <c r="S1244" s="12">
        <f t="shared" si="118"/>
        <v>40782.165532407409</v>
      </c>
      <c r="T1244" s="12">
        <f t="shared" si="11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7">
        <v>12000</v>
      </c>
      <c r="E1245" s="7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4">
        <f t="shared" si="114"/>
        <v>14.091666666666667</v>
      </c>
      <c r="P1245" s="9">
        <f t="shared" si="115"/>
        <v>44.5</v>
      </c>
      <c r="Q1245" s="11" t="str">
        <f t="shared" si="116"/>
        <v>music</v>
      </c>
      <c r="R1245" s="11" t="str">
        <f t="shared" si="117"/>
        <v>world music</v>
      </c>
      <c r="S1245" s="12">
        <f t="shared" si="118"/>
        <v>40671.879293981481</v>
      </c>
      <c r="T1245" s="12">
        <f t="shared" si="11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7">
        <v>2000</v>
      </c>
      <c r="E1246" s="7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4">
        <f t="shared" si="114"/>
        <v>103.8</v>
      </c>
      <c r="P1246" s="9">
        <f t="shared" si="115"/>
        <v>46.133333333333333</v>
      </c>
      <c r="Q1246" s="11" t="str">
        <f t="shared" si="116"/>
        <v>music</v>
      </c>
      <c r="R1246" s="11" t="str">
        <f t="shared" si="117"/>
        <v>rock</v>
      </c>
      <c r="S1246" s="12">
        <f t="shared" si="118"/>
        <v>41355.825497685182</v>
      </c>
      <c r="T1246" s="12">
        <f t="shared" si="11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7">
        <v>2000</v>
      </c>
      <c r="E1247" s="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4">
        <f t="shared" si="114"/>
        <v>120.24999999999999</v>
      </c>
      <c r="P1247" s="9">
        <f t="shared" si="115"/>
        <v>141.47058823529412</v>
      </c>
      <c r="Q1247" s="11" t="str">
        <f t="shared" si="116"/>
        <v>music</v>
      </c>
      <c r="R1247" s="11" t="str">
        <f t="shared" si="117"/>
        <v>rock</v>
      </c>
      <c r="S1247" s="12">
        <f t="shared" si="118"/>
        <v>41774.599930555552</v>
      </c>
      <c r="T1247" s="12">
        <f t="shared" si="11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7">
        <v>2000</v>
      </c>
      <c r="E1248" s="7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4">
        <f t="shared" si="114"/>
        <v>117</v>
      </c>
      <c r="P1248" s="9">
        <f t="shared" si="115"/>
        <v>75.483870967741936</v>
      </c>
      <c r="Q1248" s="11" t="str">
        <f t="shared" si="116"/>
        <v>music</v>
      </c>
      <c r="R1248" s="11" t="str">
        <f t="shared" si="117"/>
        <v>rock</v>
      </c>
      <c r="S1248" s="12">
        <f t="shared" si="118"/>
        <v>40838.043391203704</v>
      </c>
      <c r="T1248" s="12">
        <f t="shared" si="11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7">
        <v>3500</v>
      </c>
      <c r="E1249" s="7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4">
        <f t="shared" si="114"/>
        <v>122.14285714285715</v>
      </c>
      <c r="P1249" s="9">
        <f t="shared" si="115"/>
        <v>85.5</v>
      </c>
      <c r="Q1249" s="11" t="str">
        <f t="shared" si="116"/>
        <v>music</v>
      </c>
      <c r="R1249" s="11" t="str">
        <f t="shared" si="117"/>
        <v>rock</v>
      </c>
      <c r="S1249" s="12">
        <f t="shared" si="118"/>
        <v>41370.292303240742</v>
      </c>
      <c r="T1249" s="12">
        <f t="shared" si="11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7">
        <v>2500</v>
      </c>
      <c r="E1250" s="7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4">
        <f t="shared" si="114"/>
        <v>151.63999999999999</v>
      </c>
      <c r="P1250" s="9">
        <f t="shared" si="115"/>
        <v>64.254237288135599</v>
      </c>
      <c r="Q1250" s="11" t="str">
        <f t="shared" si="116"/>
        <v>music</v>
      </c>
      <c r="R1250" s="11" t="str">
        <f t="shared" si="117"/>
        <v>rock</v>
      </c>
      <c r="S1250" s="12">
        <f t="shared" si="118"/>
        <v>41767.656863425924</v>
      </c>
      <c r="T1250" s="12">
        <f t="shared" si="11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7">
        <v>5000</v>
      </c>
      <c r="E1251" s="7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4">
        <f t="shared" si="114"/>
        <v>104.44</v>
      </c>
      <c r="P1251" s="9">
        <f t="shared" si="115"/>
        <v>64.46913580246914</v>
      </c>
      <c r="Q1251" s="11" t="str">
        <f t="shared" si="116"/>
        <v>music</v>
      </c>
      <c r="R1251" s="11" t="str">
        <f t="shared" si="117"/>
        <v>rock</v>
      </c>
      <c r="S1251" s="12">
        <f t="shared" si="118"/>
        <v>41067.74086805556</v>
      </c>
      <c r="T1251" s="12">
        <f t="shared" si="11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7">
        <v>30000</v>
      </c>
      <c r="E1252" s="7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4">
        <f t="shared" si="114"/>
        <v>200.15333333333331</v>
      </c>
      <c r="P1252" s="9">
        <f t="shared" si="115"/>
        <v>118.2007874015748</v>
      </c>
      <c r="Q1252" s="11" t="str">
        <f t="shared" si="116"/>
        <v>music</v>
      </c>
      <c r="R1252" s="11" t="str">
        <f t="shared" si="117"/>
        <v>rock</v>
      </c>
      <c r="S1252" s="12">
        <f t="shared" si="118"/>
        <v>41843.64271990741</v>
      </c>
      <c r="T1252" s="12">
        <f t="shared" si="11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7">
        <v>6000</v>
      </c>
      <c r="E1253" s="7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4">
        <f t="shared" si="114"/>
        <v>101.8</v>
      </c>
      <c r="P1253" s="9">
        <f t="shared" si="115"/>
        <v>82.540540540540547</v>
      </c>
      <c r="Q1253" s="11" t="str">
        <f t="shared" si="116"/>
        <v>music</v>
      </c>
      <c r="R1253" s="11" t="str">
        <f t="shared" si="117"/>
        <v>rock</v>
      </c>
      <c r="S1253" s="12">
        <f t="shared" si="118"/>
        <v>40751.814432870371</v>
      </c>
      <c r="T1253" s="12">
        <f t="shared" si="11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7">
        <v>3500</v>
      </c>
      <c r="E1254" s="7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4">
        <f t="shared" si="114"/>
        <v>137.65714285714284</v>
      </c>
      <c r="P1254" s="9">
        <f t="shared" si="115"/>
        <v>34.170212765957444</v>
      </c>
      <c r="Q1254" s="11" t="str">
        <f t="shared" si="116"/>
        <v>music</v>
      </c>
      <c r="R1254" s="11" t="str">
        <f t="shared" si="117"/>
        <v>rock</v>
      </c>
      <c r="S1254" s="12">
        <f t="shared" si="118"/>
        <v>41543.988067129627</v>
      </c>
      <c r="T1254" s="12">
        <f t="shared" si="11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7">
        <v>10</v>
      </c>
      <c r="E1255" s="7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4">
        <f t="shared" si="114"/>
        <v>303833.2</v>
      </c>
      <c r="P1255" s="9">
        <f t="shared" si="115"/>
        <v>42.73322081575246</v>
      </c>
      <c r="Q1255" s="11" t="str">
        <f t="shared" si="116"/>
        <v>music</v>
      </c>
      <c r="R1255" s="11" t="str">
        <f t="shared" si="117"/>
        <v>rock</v>
      </c>
      <c r="S1255" s="12">
        <f t="shared" si="118"/>
        <v>41855.783645833333</v>
      </c>
      <c r="T1255" s="12">
        <f t="shared" si="11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7">
        <v>6700</v>
      </c>
      <c r="E1256" s="7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4">
        <f t="shared" si="114"/>
        <v>198.85074626865671</v>
      </c>
      <c r="P1256" s="9">
        <f t="shared" si="115"/>
        <v>94.489361702127653</v>
      </c>
      <c r="Q1256" s="11" t="str">
        <f t="shared" si="116"/>
        <v>music</v>
      </c>
      <c r="R1256" s="11" t="str">
        <f t="shared" si="117"/>
        <v>rock</v>
      </c>
      <c r="S1256" s="12">
        <f t="shared" si="118"/>
        <v>40487.621365740742</v>
      </c>
      <c r="T1256" s="12">
        <f t="shared" si="11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7">
        <v>3000</v>
      </c>
      <c r="E1257" s="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4">
        <f t="shared" si="114"/>
        <v>202.36666666666667</v>
      </c>
      <c r="P1257" s="9">
        <f t="shared" si="115"/>
        <v>55.697247706422019</v>
      </c>
      <c r="Q1257" s="11" t="str">
        <f t="shared" si="116"/>
        <v>music</v>
      </c>
      <c r="R1257" s="11" t="str">
        <f t="shared" si="117"/>
        <v>rock</v>
      </c>
      <c r="S1257" s="12">
        <f t="shared" si="118"/>
        <v>41579.845509259263</v>
      </c>
      <c r="T1257" s="12">
        <f t="shared" si="11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7">
        <v>30000</v>
      </c>
      <c r="E1258" s="7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4">
        <f t="shared" si="114"/>
        <v>117.96376666666666</v>
      </c>
      <c r="P1258" s="9">
        <f t="shared" si="115"/>
        <v>98.030831024930734</v>
      </c>
      <c r="Q1258" s="11" t="str">
        <f t="shared" si="116"/>
        <v>music</v>
      </c>
      <c r="R1258" s="11" t="str">
        <f t="shared" si="117"/>
        <v>rock</v>
      </c>
      <c r="S1258" s="12">
        <f t="shared" si="118"/>
        <v>40921.919340277782</v>
      </c>
      <c r="T1258" s="12">
        <f t="shared" si="11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7">
        <v>5500</v>
      </c>
      <c r="E1259" s="7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4">
        <f t="shared" si="114"/>
        <v>294.72727272727275</v>
      </c>
      <c r="P1259" s="9">
        <f t="shared" si="115"/>
        <v>92.102272727272734</v>
      </c>
      <c r="Q1259" s="11" t="str">
        <f t="shared" si="116"/>
        <v>music</v>
      </c>
      <c r="R1259" s="11" t="str">
        <f t="shared" si="117"/>
        <v>rock</v>
      </c>
      <c r="S1259" s="12">
        <f t="shared" si="118"/>
        <v>40587.085532407407</v>
      </c>
      <c r="T1259" s="12">
        <f t="shared" si="11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7">
        <v>12000</v>
      </c>
      <c r="E1260" s="7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4">
        <f t="shared" si="114"/>
        <v>213.14633333333336</v>
      </c>
      <c r="P1260" s="9">
        <f t="shared" si="115"/>
        <v>38.175462686567165</v>
      </c>
      <c r="Q1260" s="11" t="str">
        <f t="shared" si="116"/>
        <v>music</v>
      </c>
      <c r="R1260" s="11" t="str">
        <f t="shared" si="117"/>
        <v>rock</v>
      </c>
      <c r="S1260" s="12">
        <f t="shared" si="118"/>
        <v>41487.611250000002</v>
      </c>
      <c r="T1260" s="12">
        <f t="shared" si="11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7">
        <v>2500</v>
      </c>
      <c r="E1261" s="7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4">
        <f t="shared" si="114"/>
        <v>104.24</v>
      </c>
      <c r="P1261" s="9">
        <f t="shared" si="115"/>
        <v>27.145833333333332</v>
      </c>
      <c r="Q1261" s="11" t="str">
        <f t="shared" si="116"/>
        <v>music</v>
      </c>
      <c r="R1261" s="11" t="str">
        <f t="shared" si="117"/>
        <v>rock</v>
      </c>
      <c r="S1261" s="12">
        <f t="shared" si="118"/>
        <v>41766.970648148148</v>
      </c>
      <c r="T1261" s="12">
        <f t="shared" si="11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7">
        <v>3300</v>
      </c>
      <c r="E1262" s="7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4">
        <f t="shared" si="114"/>
        <v>113.66666666666667</v>
      </c>
      <c r="P1262" s="9">
        <f t="shared" si="115"/>
        <v>50.689189189189186</v>
      </c>
      <c r="Q1262" s="11" t="str">
        <f t="shared" si="116"/>
        <v>music</v>
      </c>
      <c r="R1262" s="11" t="str">
        <f t="shared" si="117"/>
        <v>rock</v>
      </c>
      <c r="S1262" s="12">
        <f t="shared" si="118"/>
        <v>41666.842824074076</v>
      </c>
      <c r="T1262" s="12">
        <f t="shared" si="11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7">
        <v>2000</v>
      </c>
      <c r="E1263" s="7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4">
        <f t="shared" si="114"/>
        <v>101.25</v>
      </c>
      <c r="P1263" s="9">
        <f t="shared" si="115"/>
        <v>38.942307692307693</v>
      </c>
      <c r="Q1263" s="11" t="str">
        <f t="shared" si="116"/>
        <v>music</v>
      </c>
      <c r="R1263" s="11" t="str">
        <f t="shared" si="117"/>
        <v>rock</v>
      </c>
      <c r="S1263" s="12">
        <f t="shared" si="118"/>
        <v>41638.342905092592</v>
      </c>
      <c r="T1263" s="12">
        <f t="shared" si="11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7">
        <v>6500</v>
      </c>
      <c r="E1264" s="7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4">
        <f t="shared" si="114"/>
        <v>125.41538461538462</v>
      </c>
      <c r="P1264" s="9">
        <f t="shared" si="115"/>
        <v>77.638095238095232</v>
      </c>
      <c r="Q1264" s="11" t="str">
        <f t="shared" si="116"/>
        <v>music</v>
      </c>
      <c r="R1264" s="11" t="str">
        <f t="shared" si="117"/>
        <v>rock</v>
      </c>
      <c r="S1264" s="12">
        <f t="shared" si="118"/>
        <v>41656.762638888889</v>
      </c>
      <c r="T1264" s="12">
        <f t="shared" si="11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7">
        <v>1500</v>
      </c>
      <c r="E1265" s="7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4">
        <f t="shared" si="114"/>
        <v>119</v>
      </c>
      <c r="P1265" s="9">
        <f t="shared" si="115"/>
        <v>43.536585365853661</v>
      </c>
      <c r="Q1265" s="11" t="str">
        <f t="shared" si="116"/>
        <v>music</v>
      </c>
      <c r="R1265" s="11" t="str">
        <f t="shared" si="117"/>
        <v>rock</v>
      </c>
      <c r="S1265" s="12">
        <f t="shared" si="118"/>
        <v>41692.084143518521</v>
      </c>
      <c r="T1265" s="12">
        <f t="shared" si="11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7">
        <v>650</v>
      </c>
      <c r="E1266" s="7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4">
        <f t="shared" si="114"/>
        <v>166.46153846153845</v>
      </c>
      <c r="P1266" s="9">
        <f t="shared" si="115"/>
        <v>31.823529411764707</v>
      </c>
      <c r="Q1266" s="11" t="str">
        <f t="shared" si="116"/>
        <v>music</v>
      </c>
      <c r="R1266" s="11" t="str">
        <f t="shared" si="117"/>
        <v>rock</v>
      </c>
      <c r="S1266" s="12">
        <f t="shared" si="118"/>
        <v>41547.662997685184</v>
      </c>
      <c r="T1266" s="12">
        <f t="shared" si="11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7">
        <v>3500</v>
      </c>
      <c r="E1267" s="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4">
        <f t="shared" si="114"/>
        <v>119.14771428571429</v>
      </c>
      <c r="P1267" s="9">
        <f t="shared" si="115"/>
        <v>63.184393939393942</v>
      </c>
      <c r="Q1267" s="11" t="str">
        <f t="shared" si="116"/>
        <v>music</v>
      </c>
      <c r="R1267" s="11" t="str">
        <f t="shared" si="117"/>
        <v>rock</v>
      </c>
      <c r="S1267" s="12">
        <f t="shared" si="118"/>
        <v>40465.655266203699</v>
      </c>
      <c r="T1267" s="12">
        <f t="shared" si="11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7">
        <v>9500</v>
      </c>
      <c r="E1268" s="7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4">
        <f t="shared" si="114"/>
        <v>100.47368421052632</v>
      </c>
      <c r="P1268" s="9">
        <f t="shared" si="115"/>
        <v>190.9</v>
      </c>
      <c r="Q1268" s="11" t="str">
        <f t="shared" si="116"/>
        <v>music</v>
      </c>
      <c r="R1268" s="11" t="str">
        <f t="shared" si="117"/>
        <v>rock</v>
      </c>
      <c r="S1268" s="12">
        <f t="shared" si="118"/>
        <v>41620.87667824074</v>
      </c>
      <c r="T1268" s="12">
        <f t="shared" si="11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7">
        <v>22000</v>
      </c>
      <c r="E1269" s="7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4">
        <f t="shared" si="114"/>
        <v>101.8</v>
      </c>
      <c r="P1269" s="9">
        <f t="shared" si="115"/>
        <v>140.85534591194968</v>
      </c>
      <c r="Q1269" s="11" t="str">
        <f t="shared" si="116"/>
        <v>music</v>
      </c>
      <c r="R1269" s="11" t="str">
        <f t="shared" si="117"/>
        <v>rock</v>
      </c>
      <c r="S1269" s="12">
        <f t="shared" si="118"/>
        <v>41449.585162037038</v>
      </c>
      <c r="T1269" s="12">
        <f t="shared" si="11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7">
        <v>12000</v>
      </c>
      <c r="E1270" s="7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4">
        <f t="shared" si="114"/>
        <v>116.66666666666667</v>
      </c>
      <c r="P1270" s="9">
        <f t="shared" si="115"/>
        <v>76.92307692307692</v>
      </c>
      <c r="Q1270" s="11" t="str">
        <f t="shared" si="116"/>
        <v>music</v>
      </c>
      <c r="R1270" s="11" t="str">
        <f t="shared" si="117"/>
        <v>rock</v>
      </c>
      <c r="S1270" s="12">
        <f t="shared" si="118"/>
        <v>41507.845451388886</v>
      </c>
      <c r="T1270" s="12">
        <f t="shared" si="11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7">
        <v>18800</v>
      </c>
      <c r="E1271" s="7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4">
        <f t="shared" si="114"/>
        <v>108.64893617021276</v>
      </c>
      <c r="P1271" s="9">
        <f t="shared" si="115"/>
        <v>99.15533980582525</v>
      </c>
      <c r="Q1271" s="11" t="str">
        <f t="shared" si="116"/>
        <v>music</v>
      </c>
      <c r="R1271" s="11" t="str">
        <f t="shared" si="117"/>
        <v>rock</v>
      </c>
      <c r="S1271" s="12">
        <f t="shared" si="118"/>
        <v>42445.823055555549</v>
      </c>
      <c r="T1271" s="12">
        <f t="shared" si="11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7">
        <v>10000</v>
      </c>
      <c r="E1272" s="7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4">
        <f t="shared" si="114"/>
        <v>114.72</v>
      </c>
      <c r="P1272" s="9">
        <f t="shared" si="115"/>
        <v>67.881656804733723</v>
      </c>
      <c r="Q1272" s="11" t="str">
        <f t="shared" si="116"/>
        <v>music</v>
      </c>
      <c r="R1272" s="11" t="str">
        <f t="shared" si="117"/>
        <v>rock</v>
      </c>
      <c r="S1272" s="12">
        <f t="shared" si="118"/>
        <v>40933.856967592597</v>
      </c>
      <c r="T1272" s="12">
        <f t="shared" si="11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7">
        <v>7500</v>
      </c>
      <c r="E1273" s="7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4">
        <f t="shared" si="114"/>
        <v>101.8</v>
      </c>
      <c r="P1273" s="9">
        <f t="shared" si="115"/>
        <v>246.29032258064515</v>
      </c>
      <c r="Q1273" s="11" t="str">
        <f t="shared" si="116"/>
        <v>music</v>
      </c>
      <c r="R1273" s="11" t="str">
        <f t="shared" si="117"/>
        <v>rock</v>
      </c>
      <c r="S1273" s="12">
        <f t="shared" si="118"/>
        <v>41561.683553240742</v>
      </c>
      <c r="T1273" s="12">
        <f t="shared" si="11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7">
        <v>5000</v>
      </c>
      <c r="E1274" s="7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4">
        <f t="shared" si="114"/>
        <v>106</v>
      </c>
      <c r="P1274" s="9">
        <f t="shared" si="115"/>
        <v>189.28571428571428</v>
      </c>
      <c r="Q1274" s="11" t="str">
        <f t="shared" si="116"/>
        <v>music</v>
      </c>
      <c r="R1274" s="11" t="str">
        <f t="shared" si="117"/>
        <v>rock</v>
      </c>
      <c r="S1274" s="12">
        <f t="shared" si="118"/>
        <v>40274.745127314818</v>
      </c>
      <c r="T1274" s="12">
        <f t="shared" si="11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7">
        <v>4000</v>
      </c>
      <c r="E1275" s="7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4">
        <f t="shared" si="114"/>
        <v>103.49999999999999</v>
      </c>
      <c r="P1275" s="9">
        <f t="shared" si="115"/>
        <v>76.666666666666671</v>
      </c>
      <c r="Q1275" s="11" t="str">
        <f t="shared" si="116"/>
        <v>music</v>
      </c>
      <c r="R1275" s="11" t="str">
        <f t="shared" si="117"/>
        <v>rock</v>
      </c>
      <c r="S1275" s="12">
        <f t="shared" si="118"/>
        <v>41852.730219907404</v>
      </c>
      <c r="T1275" s="12">
        <f t="shared" si="11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7">
        <v>25000</v>
      </c>
      <c r="E1276" s="7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4">
        <f t="shared" si="114"/>
        <v>154.97535999999999</v>
      </c>
      <c r="P1276" s="9">
        <f t="shared" si="115"/>
        <v>82.963254817987149</v>
      </c>
      <c r="Q1276" s="11" t="str">
        <f t="shared" si="116"/>
        <v>music</v>
      </c>
      <c r="R1276" s="11" t="str">
        <f t="shared" si="117"/>
        <v>rock</v>
      </c>
      <c r="S1276" s="12">
        <f t="shared" si="118"/>
        <v>41116.690104166664</v>
      </c>
      <c r="T1276" s="12">
        <f t="shared" si="11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7">
        <v>15000</v>
      </c>
      <c r="E1277" s="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4">
        <f t="shared" si="114"/>
        <v>162.14066666666668</v>
      </c>
      <c r="P1277" s="9">
        <f t="shared" si="115"/>
        <v>62.522107969151669</v>
      </c>
      <c r="Q1277" s="11" t="str">
        <f t="shared" si="116"/>
        <v>music</v>
      </c>
      <c r="R1277" s="11" t="str">
        <f t="shared" si="117"/>
        <v>rock</v>
      </c>
      <c r="S1277" s="12">
        <f t="shared" si="118"/>
        <v>41458.867905092593</v>
      </c>
      <c r="T1277" s="12">
        <f t="shared" si="11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7">
        <v>3000</v>
      </c>
      <c r="E1278" s="7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4">
        <f t="shared" si="114"/>
        <v>104.42100000000001</v>
      </c>
      <c r="P1278" s="9">
        <f t="shared" si="115"/>
        <v>46.06808823529412</v>
      </c>
      <c r="Q1278" s="11" t="str">
        <f t="shared" si="116"/>
        <v>music</v>
      </c>
      <c r="R1278" s="11" t="str">
        <f t="shared" si="117"/>
        <v>rock</v>
      </c>
      <c r="S1278" s="12">
        <f t="shared" si="118"/>
        <v>40007.704247685186</v>
      </c>
      <c r="T1278" s="12">
        <f t="shared" si="11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7">
        <v>15000</v>
      </c>
      <c r="E1279" s="7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4">
        <f t="shared" si="114"/>
        <v>106.12433333333333</v>
      </c>
      <c r="P1279" s="9">
        <f t="shared" si="115"/>
        <v>38.543946731234868</v>
      </c>
      <c r="Q1279" s="11" t="str">
        <f t="shared" si="116"/>
        <v>music</v>
      </c>
      <c r="R1279" s="11" t="str">
        <f t="shared" si="117"/>
        <v>rock</v>
      </c>
      <c r="S1279" s="12">
        <f t="shared" si="118"/>
        <v>41121.561886574076</v>
      </c>
      <c r="T1279" s="12">
        <f t="shared" si="11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7">
        <v>6500</v>
      </c>
      <c r="E1280" s="7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4">
        <f t="shared" si="114"/>
        <v>154.93846153846152</v>
      </c>
      <c r="P1280" s="9">
        <f t="shared" si="115"/>
        <v>53.005263157894738</v>
      </c>
      <c r="Q1280" s="11" t="str">
        <f t="shared" si="116"/>
        <v>music</v>
      </c>
      <c r="R1280" s="11" t="str">
        <f t="shared" si="117"/>
        <v>rock</v>
      </c>
      <c r="S1280" s="12">
        <f t="shared" si="118"/>
        <v>41786.555162037039</v>
      </c>
      <c r="T1280" s="12">
        <f t="shared" si="11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7">
        <v>12516</v>
      </c>
      <c r="E1281" s="7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4">
        <f t="shared" si="114"/>
        <v>110.77157238734421</v>
      </c>
      <c r="P1281" s="9">
        <f t="shared" si="115"/>
        <v>73.355396825396824</v>
      </c>
      <c r="Q1281" s="11" t="str">
        <f t="shared" si="116"/>
        <v>music</v>
      </c>
      <c r="R1281" s="11" t="str">
        <f t="shared" si="117"/>
        <v>rock</v>
      </c>
      <c r="S1281" s="12">
        <f t="shared" si="118"/>
        <v>41682.099189814813</v>
      </c>
      <c r="T1281" s="12">
        <f t="shared" si="11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7">
        <v>15000</v>
      </c>
      <c r="E1282" s="7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4">
        <f t="shared" si="114"/>
        <v>110.91186666666665</v>
      </c>
      <c r="P1282" s="9">
        <f t="shared" si="115"/>
        <v>127.97523076923076</v>
      </c>
      <c r="Q1282" s="11" t="str">
        <f t="shared" si="116"/>
        <v>music</v>
      </c>
      <c r="R1282" s="11" t="str">
        <f t="shared" si="117"/>
        <v>rock</v>
      </c>
      <c r="S1282" s="12">
        <f t="shared" si="118"/>
        <v>40513.757569444446</v>
      </c>
      <c r="T1282" s="12">
        <f t="shared" si="11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7">
        <v>7000</v>
      </c>
      <c r="E1283" s="7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4">
        <f t="shared" ref="O1283:O1346" si="120">($E1283/D1283)*100</f>
        <v>110.71428571428572</v>
      </c>
      <c r="P1283" s="9">
        <f t="shared" ref="P1283:P1346" si="121">IF(E1283,E1283/ L1283,"")</f>
        <v>104.72972972972973</v>
      </c>
      <c r="Q1283" s="11" t="str">
        <f t="shared" ref="Q1283:Q1346" si="122">LEFT(N1283, SEARCH("/",N1283,1)-1)</f>
        <v>music</v>
      </c>
      <c r="R1283" s="11" t="str">
        <f t="shared" ref="R1283:R1346" si="123">RIGHT(N1283,LEN(N1283)-SEARCH("/",N1283))</f>
        <v>rock</v>
      </c>
      <c r="S1283" s="12">
        <f t="shared" si="118"/>
        <v>41463.743472222224</v>
      </c>
      <c r="T1283" s="12">
        <f t="shared" si="119"/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7">
        <v>15000</v>
      </c>
      <c r="E1284" s="7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4">
        <f t="shared" si="120"/>
        <v>123.61333333333333</v>
      </c>
      <c r="P1284" s="9">
        <f t="shared" si="121"/>
        <v>67.671532846715323</v>
      </c>
      <c r="Q1284" s="11" t="str">
        <f t="shared" si="122"/>
        <v>music</v>
      </c>
      <c r="R1284" s="11" t="str">
        <f t="shared" si="123"/>
        <v>rock</v>
      </c>
      <c r="S1284" s="12">
        <f t="shared" ref="S1284:S1347" si="124">(((J1284/60)/60)/24)+DATE(1970,1,1)</f>
        <v>41586.475173611114</v>
      </c>
      <c r="T1284" s="12">
        <f t="shared" ref="T1284:T1347" si="125">(((I1284/60)/60)/24)+DATE(1970,1,1)</f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7">
        <v>1000</v>
      </c>
      <c r="E1285" s="7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4">
        <f t="shared" si="120"/>
        <v>211.05</v>
      </c>
      <c r="P1285" s="9">
        <f t="shared" si="121"/>
        <v>95.931818181818187</v>
      </c>
      <c r="Q1285" s="11" t="str">
        <f t="shared" si="122"/>
        <v>music</v>
      </c>
      <c r="R1285" s="11" t="str">
        <f t="shared" si="123"/>
        <v>rock</v>
      </c>
      <c r="S1285" s="12">
        <f t="shared" si="124"/>
        <v>41320.717465277776</v>
      </c>
      <c r="T1285" s="12">
        <f t="shared" si="125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7">
        <v>2000</v>
      </c>
      <c r="E1286" s="7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4">
        <f t="shared" si="120"/>
        <v>101</v>
      </c>
      <c r="P1286" s="9">
        <f t="shared" si="121"/>
        <v>65.161290322580641</v>
      </c>
      <c r="Q1286" s="11" t="str">
        <f t="shared" si="122"/>
        <v>theater</v>
      </c>
      <c r="R1286" s="11" t="str">
        <f t="shared" si="123"/>
        <v>plays</v>
      </c>
      <c r="S1286" s="12">
        <f t="shared" si="124"/>
        <v>42712.23474537037</v>
      </c>
      <c r="T1286" s="12">
        <f t="shared" si="125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7">
        <v>2000</v>
      </c>
      <c r="E1287" s="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4">
        <f t="shared" si="120"/>
        <v>101.64999999999999</v>
      </c>
      <c r="P1287" s="9">
        <f t="shared" si="121"/>
        <v>32.269841269841272</v>
      </c>
      <c r="Q1287" s="11" t="str">
        <f t="shared" si="122"/>
        <v>theater</v>
      </c>
      <c r="R1287" s="11" t="str">
        <f t="shared" si="123"/>
        <v>plays</v>
      </c>
      <c r="S1287" s="12">
        <f t="shared" si="124"/>
        <v>42160.583043981482</v>
      </c>
      <c r="T1287" s="12">
        <f t="shared" si="125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7">
        <v>1500</v>
      </c>
      <c r="E1288" s="7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4">
        <f t="shared" si="120"/>
        <v>108.33333333333333</v>
      </c>
      <c r="P1288" s="9">
        <f t="shared" si="121"/>
        <v>81.25</v>
      </c>
      <c r="Q1288" s="11" t="str">
        <f t="shared" si="122"/>
        <v>theater</v>
      </c>
      <c r="R1288" s="11" t="str">
        <f t="shared" si="123"/>
        <v>plays</v>
      </c>
      <c r="S1288" s="12">
        <f t="shared" si="124"/>
        <v>42039.384571759263</v>
      </c>
      <c r="T1288" s="12">
        <f t="shared" si="125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7">
        <v>250</v>
      </c>
      <c r="E1289" s="7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4">
        <f t="shared" si="120"/>
        <v>242</v>
      </c>
      <c r="P1289" s="9">
        <f t="shared" si="121"/>
        <v>24.2</v>
      </c>
      <c r="Q1289" s="11" t="str">
        <f t="shared" si="122"/>
        <v>theater</v>
      </c>
      <c r="R1289" s="11" t="str">
        <f t="shared" si="123"/>
        <v>plays</v>
      </c>
      <c r="S1289" s="12">
        <f t="shared" si="124"/>
        <v>42107.621018518519</v>
      </c>
      <c r="T1289" s="12">
        <f t="shared" si="125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7">
        <v>4000</v>
      </c>
      <c r="E1290" s="7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4">
        <f t="shared" si="120"/>
        <v>100.44999999999999</v>
      </c>
      <c r="P1290" s="9">
        <f t="shared" si="121"/>
        <v>65.868852459016395</v>
      </c>
      <c r="Q1290" s="11" t="str">
        <f t="shared" si="122"/>
        <v>theater</v>
      </c>
      <c r="R1290" s="11" t="str">
        <f t="shared" si="123"/>
        <v>plays</v>
      </c>
      <c r="S1290" s="12">
        <f t="shared" si="124"/>
        <v>42561.154664351852</v>
      </c>
      <c r="T1290" s="12">
        <f t="shared" si="125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7">
        <v>1500</v>
      </c>
      <c r="E1291" s="7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4">
        <f t="shared" si="120"/>
        <v>125.06666666666666</v>
      </c>
      <c r="P1291" s="9">
        <f t="shared" si="121"/>
        <v>36.07692307692308</v>
      </c>
      <c r="Q1291" s="11" t="str">
        <f t="shared" si="122"/>
        <v>theater</v>
      </c>
      <c r="R1291" s="11" t="str">
        <f t="shared" si="123"/>
        <v>plays</v>
      </c>
      <c r="S1291" s="12">
        <f t="shared" si="124"/>
        <v>42709.134780092587</v>
      </c>
      <c r="T1291" s="12">
        <f t="shared" si="125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7">
        <v>3500</v>
      </c>
      <c r="E1292" s="7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4">
        <f t="shared" si="120"/>
        <v>108.57142857142857</v>
      </c>
      <c r="P1292" s="9">
        <f t="shared" si="121"/>
        <v>44.186046511627907</v>
      </c>
      <c r="Q1292" s="11" t="str">
        <f t="shared" si="122"/>
        <v>theater</v>
      </c>
      <c r="R1292" s="11" t="str">
        <f t="shared" si="123"/>
        <v>plays</v>
      </c>
      <c r="S1292" s="12">
        <f t="shared" si="124"/>
        <v>42086.614942129629</v>
      </c>
      <c r="T1292" s="12">
        <f t="shared" si="125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7">
        <v>3000</v>
      </c>
      <c r="E1293" s="7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4">
        <f t="shared" si="120"/>
        <v>145.70000000000002</v>
      </c>
      <c r="P1293" s="9">
        <f t="shared" si="121"/>
        <v>104.07142857142857</v>
      </c>
      <c r="Q1293" s="11" t="str">
        <f t="shared" si="122"/>
        <v>theater</v>
      </c>
      <c r="R1293" s="11" t="str">
        <f t="shared" si="123"/>
        <v>plays</v>
      </c>
      <c r="S1293" s="12">
        <f t="shared" si="124"/>
        <v>42064.652673611112</v>
      </c>
      <c r="T1293" s="12">
        <f t="shared" si="125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7">
        <v>1700</v>
      </c>
      <c r="E1294" s="7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4">
        <f t="shared" si="120"/>
        <v>110.00000000000001</v>
      </c>
      <c r="P1294" s="9">
        <f t="shared" si="121"/>
        <v>35.96153846153846</v>
      </c>
      <c r="Q1294" s="11" t="str">
        <f t="shared" si="122"/>
        <v>theater</v>
      </c>
      <c r="R1294" s="11" t="str">
        <f t="shared" si="123"/>
        <v>plays</v>
      </c>
      <c r="S1294" s="12">
        <f t="shared" si="124"/>
        <v>42256.764212962968</v>
      </c>
      <c r="T1294" s="12">
        <f t="shared" si="125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7">
        <v>15000</v>
      </c>
      <c r="E1295" s="7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4">
        <f t="shared" si="120"/>
        <v>102.23333333333333</v>
      </c>
      <c r="P1295" s="9">
        <f t="shared" si="121"/>
        <v>127.79166666666667</v>
      </c>
      <c r="Q1295" s="11" t="str">
        <f t="shared" si="122"/>
        <v>theater</v>
      </c>
      <c r="R1295" s="11" t="str">
        <f t="shared" si="123"/>
        <v>plays</v>
      </c>
      <c r="S1295" s="12">
        <f t="shared" si="124"/>
        <v>42292.701053240744</v>
      </c>
      <c r="T1295" s="12">
        <f t="shared" si="125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7">
        <v>500</v>
      </c>
      <c r="E1296" s="7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4">
        <f t="shared" si="120"/>
        <v>122</v>
      </c>
      <c r="P1296" s="9">
        <f t="shared" si="121"/>
        <v>27.727272727272727</v>
      </c>
      <c r="Q1296" s="11" t="str">
        <f t="shared" si="122"/>
        <v>theater</v>
      </c>
      <c r="R1296" s="11" t="str">
        <f t="shared" si="123"/>
        <v>plays</v>
      </c>
      <c r="S1296" s="12">
        <f t="shared" si="124"/>
        <v>42278.453668981485</v>
      </c>
      <c r="T1296" s="12">
        <f t="shared" si="125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7">
        <v>2500</v>
      </c>
      <c r="E1297" s="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4">
        <f t="shared" si="120"/>
        <v>101.96000000000001</v>
      </c>
      <c r="P1297" s="9">
        <f t="shared" si="121"/>
        <v>39.828125</v>
      </c>
      <c r="Q1297" s="11" t="str">
        <f t="shared" si="122"/>
        <v>theater</v>
      </c>
      <c r="R1297" s="11" t="str">
        <f t="shared" si="123"/>
        <v>plays</v>
      </c>
      <c r="S1297" s="12">
        <f t="shared" si="124"/>
        <v>42184.572881944448</v>
      </c>
      <c r="T1297" s="12">
        <f t="shared" si="125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7">
        <v>850</v>
      </c>
      <c r="E1298" s="7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4">
        <f t="shared" si="120"/>
        <v>141.1764705882353</v>
      </c>
      <c r="P1298" s="9">
        <f t="shared" si="121"/>
        <v>52.173913043478258</v>
      </c>
      <c r="Q1298" s="11" t="str">
        <f t="shared" si="122"/>
        <v>theater</v>
      </c>
      <c r="R1298" s="11" t="str">
        <f t="shared" si="123"/>
        <v>plays</v>
      </c>
      <c r="S1298" s="12">
        <f t="shared" si="124"/>
        <v>42423.050613425927</v>
      </c>
      <c r="T1298" s="12">
        <f t="shared" si="125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7">
        <v>20000</v>
      </c>
      <c r="E1299" s="7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4">
        <f t="shared" si="120"/>
        <v>109.52500000000001</v>
      </c>
      <c r="P1299" s="9">
        <f t="shared" si="121"/>
        <v>92.037815126050418</v>
      </c>
      <c r="Q1299" s="11" t="str">
        <f t="shared" si="122"/>
        <v>theater</v>
      </c>
      <c r="R1299" s="11" t="str">
        <f t="shared" si="123"/>
        <v>plays</v>
      </c>
      <c r="S1299" s="12">
        <f t="shared" si="124"/>
        <v>42461.747199074074</v>
      </c>
      <c r="T1299" s="12">
        <f t="shared" si="125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7">
        <v>2000</v>
      </c>
      <c r="E1300" s="7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4">
        <f t="shared" si="120"/>
        <v>104.65</v>
      </c>
      <c r="P1300" s="9">
        <f t="shared" si="121"/>
        <v>63.424242424242422</v>
      </c>
      <c r="Q1300" s="11" t="str">
        <f t="shared" si="122"/>
        <v>theater</v>
      </c>
      <c r="R1300" s="11" t="str">
        <f t="shared" si="123"/>
        <v>plays</v>
      </c>
      <c r="S1300" s="12">
        <f t="shared" si="124"/>
        <v>42458.680925925932</v>
      </c>
      <c r="T1300" s="12">
        <f t="shared" si="125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7">
        <v>3500</v>
      </c>
      <c r="E1301" s="7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4">
        <f t="shared" si="120"/>
        <v>124</v>
      </c>
      <c r="P1301" s="9">
        <f t="shared" si="121"/>
        <v>135.625</v>
      </c>
      <c r="Q1301" s="11" t="str">
        <f t="shared" si="122"/>
        <v>theater</v>
      </c>
      <c r="R1301" s="11" t="str">
        <f t="shared" si="123"/>
        <v>plays</v>
      </c>
      <c r="S1301" s="12">
        <f t="shared" si="124"/>
        <v>42169.814340277779</v>
      </c>
      <c r="T1301" s="12">
        <f t="shared" si="125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7">
        <v>3000</v>
      </c>
      <c r="E1302" s="7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4">
        <f t="shared" si="120"/>
        <v>135</v>
      </c>
      <c r="P1302" s="9">
        <f t="shared" si="121"/>
        <v>168.75</v>
      </c>
      <c r="Q1302" s="11" t="str">
        <f t="shared" si="122"/>
        <v>theater</v>
      </c>
      <c r="R1302" s="11" t="str">
        <f t="shared" si="123"/>
        <v>plays</v>
      </c>
      <c r="S1302" s="12">
        <f t="shared" si="124"/>
        <v>42483.675208333334</v>
      </c>
      <c r="T1302" s="12">
        <f t="shared" si="125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7">
        <v>2000</v>
      </c>
      <c r="E1303" s="7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4">
        <f t="shared" si="120"/>
        <v>102.75000000000001</v>
      </c>
      <c r="P1303" s="9">
        <f t="shared" si="121"/>
        <v>70.862068965517238</v>
      </c>
      <c r="Q1303" s="11" t="str">
        <f t="shared" si="122"/>
        <v>theater</v>
      </c>
      <c r="R1303" s="11" t="str">
        <f t="shared" si="123"/>
        <v>plays</v>
      </c>
      <c r="S1303" s="12">
        <f t="shared" si="124"/>
        <v>42195.749745370369</v>
      </c>
      <c r="T1303" s="12">
        <f t="shared" si="125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7">
        <v>2500</v>
      </c>
      <c r="E1304" s="7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4">
        <f t="shared" si="120"/>
        <v>100</v>
      </c>
      <c r="P1304" s="9">
        <f t="shared" si="121"/>
        <v>50</v>
      </c>
      <c r="Q1304" s="11" t="str">
        <f t="shared" si="122"/>
        <v>theater</v>
      </c>
      <c r="R1304" s="11" t="str">
        <f t="shared" si="123"/>
        <v>plays</v>
      </c>
      <c r="S1304" s="12">
        <f t="shared" si="124"/>
        <v>42675.057997685188</v>
      </c>
      <c r="T1304" s="12">
        <f t="shared" si="125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7">
        <v>3500</v>
      </c>
      <c r="E1305" s="7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4">
        <f t="shared" si="120"/>
        <v>130.26085714285716</v>
      </c>
      <c r="P1305" s="9">
        <f t="shared" si="121"/>
        <v>42.214166666666671</v>
      </c>
      <c r="Q1305" s="11" t="str">
        <f t="shared" si="122"/>
        <v>theater</v>
      </c>
      <c r="R1305" s="11" t="str">
        <f t="shared" si="123"/>
        <v>plays</v>
      </c>
      <c r="S1305" s="12">
        <f t="shared" si="124"/>
        <v>42566.441203703704</v>
      </c>
      <c r="T1305" s="12">
        <f t="shared" si="125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7">
        <v>40000</v>
      </c>
      <c r="E1306" s="7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4">
        <f t="shared" si="120"/>
        <v>39.627499999999998</v>
      </c>
      <c r="P1306" s="9">
        <f t="shared" si="121"/>
        <v>152.41346153846155</v>
      </c>
      <c r="Q1306" s="11" t="str">
        <f t="shared" si="122"/>
        <v>technology</v>
      </c>
      <c r="R1306" s="11" t="str">
        <f t="shared" si="123"/>
        <v>wearables</v>
      </c>
      <c r="S1306" s="12">
        <f t="shared" si="124"/>
        <v>42747.194502314815</v>
      </c>
      <c r="T1306" s="12">
        <f t="shared" si="125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7">
        <v>30000</v>
      </c>
      <c r="E1307" s="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4">
        <f t="shared" si="120"/>
        <v>25.976666666666663</v>
      </c>
      <c r="P1307" s="9">
        <f t="shared" si="121"/>
        <v>90.616279069767444</v>
      </c>
      <c r="Q1307" s="11" t="str">
        <f t="shared" si="122"/>
        <v>technology</v>
      </c>
      <c r="R1307" s="11" t="str">
        <f t="shared" si="123"/>
        <v>wearables</v>
      </c>
      <c r="S1307" s="12">
        <f t="shared" si="124"/>
        <v>42543.665601851855</v>
      </c>
      <c r="T1307" s="12">
        <f t="shared" si="125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7">
        <v>110000</v>
      </c>
      <c r="E1308" s="7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4">
        <f t="shared" si="120"/>
        <v>65.24636363636364</v>
      </c>
      <c r="P1308" s="9">
        <f t="shared" si="121"/>
        <v>201.60393258426967</v>
      </c>
      <c r="Q1308" s="11" t="str">
        <f t="shared" si="122"/>
        <v>technology</v>
      </c>
      <c r="R1308" s="11" t="str">
        <f t="shared" si="123"/>
        <v>wearables</v>
      </c>
      <c r="S1308" s="12">
        <f t="shared" si="124"/>
        <v>41947.457569444443</v>
      </c>
      <c r="T1308" s="12">
        <f t="shared" si="125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7">
        <v>50000</v>
      </c>
      <c r="E1309" s="7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4">
        <f t="shared" si="120"/>
        <v>11.514000000000001</v>
      </c>
      <c r="P1309" s="9">
        <f t="shared" si="121"/>
        <v>127.93333333333334</v>
      </c>
      <c r="Q1309" s="11" t="str">
        <f t="shared" si="122"/>
        <v>technology</v>
      </c>
      <c r="R1309" s="11" t="str">
        <f t="shared" si="123"/>
        <v>wearables</v>
      </c>
      <c r="S1309" s="12">
        <f t="shared" si="124"/>
        <v>42387.503229166665</v>
      </c>
      <c r="T1309" s="12">
        <f t="shared" si="125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7">
        <v>10000</v>
      </c>
      <c r="E1310" s="7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4">
        <f t="shared" si="120"/>
        <v>11.360000000000001</v>
      </c>
      <c r="P1310" s="9">
        <f t="shared" si="121"/>
        <v>29.894736842105264</v>
      </c>
      <c r="Q1310" s="11" t="str">
        <f t="shared" si="122"/>
        <v>technology</v>
      </c>
      <c r="R1310" s="11" t="str">
        <f t="shared" si="123"/>
        <v>wearables</v>
      </c>
      <c r="S1310" s="12">
        <f t="shared" si="124"/>
        <v>42611.613564814819</v>
      </c>
      <c r="T1310" s="12">
        <f t="shared" si="125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7">
        <v>11500</v>
      </c>
      <c r="E1311" s="7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4">
        <f t="shared" si="120"/>
        <v>111.99130434782609</v>
      </c>
      <c r="P1311" s="9">
        <f t="shared" si="121"/>
        <v>367.97142857142859</v>
      </c>
      <c r="Q1311" s="11" t="str">
        <f t="shared" si="122"/>
        <v>technology</v>
      </c>
      <c r="R1311" s="11" t="str">
        <f t="shared" si="123"/>
        <v>wearables</v>
      </c>
      <c r="S1311" s="12">
        <f t="shared" si="124"/>
        <v>42257.882731481484</v>
      </c>
      <c r="T1311" s="12">
        <f t="shared" si="125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7">
        <v>20000</v>
      </c>
      <c r="E1312" s="7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4">
        <f t="shared" si="120"/>
        <v>15.5</v>
      </c>
      <c r="P1312" s="9">
        <f t="shared" si="121"/>
        <v>129.16666666666666</v>
      </c>
      <c r="Q1312" s="11" t="str">
        <f t="shared" si="122"/>
        <v>technology</v>
      </c>
      <c r="R1312" s="11" t="str">
        <f t="shared" si="123"/>
        <v>wearables</v>
      </c>
      <c r="S1312" s="12">
        <f t="shared" si="124"/>
        <v>42556.667245370365</v>
      </c>
      <c r="T1312" s="12">
        <f t="shared" si="125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7">
        <v>250000</v>
      </c>
      <c r="E1313" s="7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4">
        <f t="shared" si="120"/>
        <v>32.027999999999999</v>
      </c>
      <c r="P1313" s="9">
        <f t="shared" si="121"/>
        <v>800.7</v>
      </c>
      <c r="Q1313" s="11" t="str">
        <f t="shared" si="122"/>
        <v>technology</v>
      </c>
      <c r="R1313" s="11" t="str">
        <f t="shared" si="123"/>
        <v>wearables</v>
      </c>
      <c r="S1313" s="12">
        <f t="shared" si="124"/>
        <v>42669.802303240736</v>
      </c>
      <c r="T1313" s="12">
        <f t="shared" si="125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7">
        <v>4600</v>
      </c>
      <c r="E1314" s="7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4">
        <f t="shared" si="120"/>
        <v>0.60869565217391308</v>
      </c>
      <c r="P1314" s="9">
        <f t="shared" si="121"/>
        <v>28</v>
      </c>
      <c r="Q1314" s="11" t="str">
        <f t="shared" si="122"/>
        <v>technology</v>
      </c>
      <c r="R1314" s="11" t="str">
        <f t="shared" si="123"/>
        <v>wearables</v>
      </c>
      <c r="S1314" s="12">
        <f t="shared" si="124"/>
        <v>42082.702800925923</v>
      </c>
      <c r="T1314" s="12">
        <f t="shared" si="125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7">
        <v>40000</v>
      </c>
      <c r="E1315" s="7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4">
        <f t="shared" si="120"/>
        <v>31.114999999999998</v>
      </c>
      <c r="P1315" s="9">
        <f t="shared" si="121"/>
        <v>102.01639344262296</v>
      </c>
      <c r="Q1315" s="11" t="str">
        <f t="shared" si="122"/>
        <v>technology</v>
      </c>
      <c r="R1315" s="11" t="str">
        <f t="shared" si="123"/>
        <v>wearables</v>
      </c>
      <c r="S1315" s="12">
        <f t="shared" si="124"/>
        <v>42402.709652777776</v>
      </c>
      <c r="T1315" s="12">
        <f t="shared" si="125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7">
        <v>180000</v>
      </c>
      <c r="E1316" s="7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4">
        <f t="shared" si="120"/>
        <v>1.1266666666666667</v>
      </c>
      <c r="P1316" s="9">
        <f t="shared" si="121"/>
        <v>184.36363636363637</v>
      </c>
      <c r="Q1316" s="11" t="str">
        <f t="shared" si="122"/>
        <v>technology</v>
      </c>
      <c r="R1316" s="11" t="str">
        <f t="shared" si="123"/>
        <v>wearables</v>
      </c>
      <c r="S1316" s="12">
        <f t="shared" si="124"/>
        <v>42604.669675925921</v>
      </c>
      <c r="T1316" s="12">
        <f t="shared" si="125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7">
        <v>100000</v>
      </c>
      <c r="E1317" s="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4">
        <f t="shared" si="120"/>
        <v>40.404000000000003</v>
      </c>
      <c r="P1317" s="9">
        <f t="shared" si="121"/>
        <v>162.91935483870967</v>
      </c>
      <c r="Q1317" s="11" t="str">
        <f t="shared" si="122"/>
        <v>technology</v>
      </c>
      <c r="R1317" s="11" t="str">
        <f t="shared" si="123"/>
        <v>wearables</v>
      </c>
      <c r="S1317" s="12">
        <f t="shared" si="124"/>
        <v>42278.498240740737</v>
      </c>
      <c r="T1317" s="12">
        <f t="shared" si="125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7">
        <v>75000</v>
      </c>
      <c r="E1318" s="7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4">
        <f t="shared" si="120"/>
        <v>1.3333333333333333E-3</v>
      </c>
      <c r="P1318" s="9">
        <f t="shared" si="121"/>
        <v>1</v>
      </c>
      <c r="Q1318" s="11" t="str">
        <f t="shared" si="122"/>
        <v>technology</v>
      </c>
      <c r="R1318" s="11" t="str">
        <f t="shared" si="123"/>
        <v>wearables</v>
      </c>
      <c r="S1318" s="12">
        <f t="shared" si="124"/>
        <v>42393.961909722217</v>
      </c>
      <c r="T1318" s="12">
        <f t="shared" si="125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7">
        <v>200000</v>
      </c>
      <c r="E1319" s="7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4">
        <f t="shared" si="120"/>
        <v>5.7334999999999994</v>
      </c>
      <c r="P1319" s="9">
        <f t="shared" si="121"/>
        <v>603.52631578947364</v>
      </c>
      <c r="Q1319" s="11" t="str">
        <f t="shared" si="122"/>
        <v>technology</v>
      </c>
      <c r="R1319" s="11" t="str">
        <f t="shared" si="123"/>
        <v>wearables</v>
      </c>
      <c r="S1319" s="12">
        <f t="shared" si="124"/>
        <v>42520.235486111109</v>
      </c>
      <c r="T1319" s="12">
        <f t="shared" si="125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7">
        <v>40000</v>
      </c>
      <c r="E1320" s="7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4">
        <f t="shared" si="120"/>
        <v>15.324999999999999</v>
      </c>
      <c r="P1320" s="9">
        <f t="shared" si="121"/>
        <v>45.407407407407405</v>
      </c>
      <c r="Q1320" s="11" t="str">
        <f t="shared" si="122"/>
        <v>technology</v>
      </c>
      <c r="R1320" s="11" t="str">
        <f t="shared" si="123"/>
        <v>wearables</v>
      </c>
      <c r="S1320" s="12">
        <f t="shared" si="124"/>
        <v>41985.043657407412</v>
      </c>
      <c r="T1320" s="12">
        <f t="shared" si="125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7">
        <v>5800</v>
      </c>
      <c r="E1321" s="7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4">
        <f t="shared" si="120"/>
        <v>15.103448275862069</v>
      </c>
      <c r="P1321" s="9">
        <f t="shared" si="121"/>
        <v>97.333333333333329</v>
      </c>
      <c r="Q1321" s="11" t="str">
        <f t="shared" si="122"/>
        <v>technology</v>
      </c>
      <c r="R1321" s="11" t="str">
        <f t="shared" si="123"/>
        <v>wearables</v>
      </c>
      <c r="S1321" s="12">
        <f t="shared" si="124"/>
        <v>41816.812094907407</v>
      </c>
      <c r="T1321" s="12">
        <f t="shared" si="125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7">
        <v>100000</v>
      </c>
      <c r="E1322" s="7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4">
        <f t="shared" si="120"/>
        <v>0.503</v>
      </c>
      <c r="P1322" s="9">
        <f t="shared" si="121"/>
        <v>167.66666666666666</v>
      </c>
      <c r="Q1322" s="11" t="str">
        <f t="shared" si="122"/>
        <v>technology</v>
      </c>
      <c r="R1322" s="11" t="str">
        <f t="shared" si="123"/>
        <v>wearables</v>
      </c>
      <c r="S1322" s="12">
        <f t="shared" si="124"/>
        <v>42705.690347222218</v>
      </c>
      <c r="T1322" s="12">
        <f t="shared" si="125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7">
        <v>462000</v>
      </c>
      <c r="E1323" s="7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4">
        <f t="shared" si="120"/>
        <v>1.3028138528138529</v>
      </c>
      <c r="P1323" s="9">
        <f t="shared" si="121"/>
        <v>859.85714285714289</v>
      </c>
      <c r="Q1323" s="11" t="str">
        <f t="shared" si="122"/>
        <v>technology</v>
      </c>
      <c r="R1323" s="11" t="str">
        <f t="shared" si="123"/>
        <v>wearables</v>
      </c>
      <c r="S1323" s="12">
        <f t="shared" si="124"/>
        <v>42697.74927083333</v>
      </c>
      <c r="T1323" s="12">
        <f t="shared" si="125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7">
        <v>35000</v>
      </c>
      <c r="E1324" s="7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4">
        <f t="shared" si="120"/>
        <v>0.30285714285714288</v>
      </c>
      <c r="P1324" s="9">
        <f t="shared" si="121"/>
        <v>26.5</v>
      </c>
      <c r="Q1324" s="11" t="str">
        <f t="shared" si="122"/>
        <v>technology</v>
      </c>
      <c r="R1324" s="11" t="str">
        <f t="shared" si="123"/>
        <v>wearables</v>
      </c>
      <c r="S1324" s="12">
        <f t="shared" si="124"/>
        <v>42115.656539351854</v>
      </c>
      <c r="T1324" s="12">
        <f t="shared" si="125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7">
        <v>15000</v>
      </c>
      <c r="E1325" s="7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4">
        <f t="shared" si="120"/>
        <v>8.8800000000000008</v>
      </c>
      <c r="P1325" s="9">
        <f t="shared" si="121"/>
        <v>30.272727272727273</v>
      </c>
      <c r="Q1325" s="11" t="str">
        <f t="shared" si="122"/>
        <v>technology</v>
      </c>
      <c r="R1325" s="11" t="str">
        <f t="shared" si="123"/>
        <v>wearables</v>
      </c>
      <c r="S1325" s="12">
        <f t="shared" si="124"/>
        <v>42451.698449074072</v>
      </c>
      <c r="T1325" s="12">
        <f t="shared" si="125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7">
        <v>50000</v>
      </c>
      <c r="E1326" s="7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4">
        <f t="shared" si="120"/>
        <v>9.84</v>
      </c>
      <c r="P1326" s="9">
        <f t="shared" si="121"/>
        <v>54.666666666666664</v>
      </c>
      <c r="Q1326" s="11" t="str">
        <f t="shared" si="122"/>
        <v>technology</v>
      </c>
      <c r="R1326" s="11" t="str">
        <f t="shared" si="123"/>
        <v>wearables</v>
      </c>
      <c r="S1326" s="12">
        <f t="shared" si="124"/>
        <v>42626.633703703701</v>
      </c>
      <c r="T1326" s="12">
        <f t="shared" si="125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7">
        <v>20000</v>
      </c>
      <c r="E1327" s="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4">
        <f t="shared" si="120"/>
        <v>2.4299999999999997</v>
      </c>
      <c r="P1327" s="9">
        <f t="shared" si="121"/>
        <v>60.75</v>
      </c>
      <c r="Q1327" s="11" t="str">
        <f t="shared" si="122"/>
        <v>technology</v>
      </c>
      <c r="R1327" s="11" t="str">
        <f t="shared" si="123"/>
        <v>wearables</v>
      </c>
      <c r="S1327" s="12">
        <f t="shared" si="124"/>
        <v>42704.086053240739</v>
      </c>
      <c r="T1327" s="12">
        <f t="shared" si="125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7">
        <v>100000</v>
      </c>
      <c r="E1328" s="7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4">
        <f t="shared" si="120"/>
        <v>1.1299999999999999</v>
      </c>
      <c r="P1328" s="9">
        <f t="shared" si="121"/>
        <v>102.72727272727273</v>
      </c>
      <c r="Q1328" s="11" t="str">
        <f t="shared" si="122"/>
        <v>technology</v>
      </c>
      <c r="R1328" s="11" t="str">
        <f t="shared" si="123"/>
        <v>wearables</v>
      </c>
      <c r="S1328" s="12">
        <f t="shared" si="124"/>
        <v>41974.791990740734</v>
      </c>
      <c r="T1328" s="12">
        <f t="shared" si="125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7">
        <v>48000</v>
      </c>
      <c r="E1329" s="7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4">
        <f t="shared" si="120"/>
        <v>3.5520833333333335</v>
      </c>
      <c r="P1329" s="9">
        <f t="shared" si="121"/>
        <v>41.585365853658537</v>
      </c>
      <c r="Q1329" s="11" t="str">
        <f t="shared" si="122"/>
        <v>technology</v>
      </c>
      <c r="R1329" s="11" t="str">
        <f t="shared" si="123"/>
        <v>wearables</v>
      </c>
      <c r="S1329" s="12">
        <f t="shared" si="124"/>
        <v>42123.678645833337</v>
      </c>
      <c r="T1329" s="12">
        <f t="shared" si="125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7">
        <v>75000</v>
      </c>
      <c r="E1330" s="7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4">
        <f t="shared" si="120"/>
        <v>2.3306666666666667</v>
      </c>
      <c r="P1330" s="9">
        <f t="shared" si="121"/>
        <v>116.53333333333333</v>
      </c>
      <c r="Q1330" s="11" t="str">
        <f t="shared" si="122"/>
        <v>technology</v>
      </c>
      <c r="R1330" s="11" t="str">
        <f t="shared" si="123"/>
        <v>wearables</v>
      </c>
      <c r="S1330" s="12">
        <f t="shared" si="124"/>
        <v>42612.642754629633</v>
      </c>
      <c r="T1330" s="12">
        <f t="shared" si="125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7">
        <v>50000</v>
      </c>
      <c r="E1331" s="7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4">
        <f t="shared" si="120"/>
        <v>0.81600000000000006</v>
      </c>
      <c r="P1331" s="9">
        <f t="shared" si="121"/>
        <v>45.333333333333336</v>
      </c>
      <c r="Q1331" s="11" t="str">
        <f t="shared" si="122"/>
        <v>technology</v>
      </c>
      <c r="R1331" s="11" t="str">
        <f t="shared" si="123"/>
        <v>wearables</v>
      </c>
      <c r="S1331" s="12">
        <f t="shared" si="124"/>
        <v>41935.221585648149</v>
      </c>
      <c r="T1331" s="12">
        <f t="shared" si="125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7">
        <v>35000</v>
      </c>
      <c r="E1332" s="7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4">
        <f t="shared" si="120"/>
        <v>22.494285714285713</v>
      </c>
      <c r="P1332" s="9">
        <f t="shared" si="121"/>
        <v>157.46</v>
      </c>
      <c r="Q1332" s="11" t="str">
        <f t="shared" si="122"/>
        <v>technology</v>
      </c>
      <c r="R1332" s="11" t="str">
        <f t="shared" si="123"/>
        <v>wearables</v>
      </c>
      <c r="S1332" s="12">
        <f t="shared" si="124"/>
        <v>42522.276724537034</v>
      </c>
      <c r="T1332" s="12">
        <f t="shared" si="125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7">
        <v>250000</v>
      </c>
      <c r="E1333" s="7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4">
        <f t="shared" si="120"/>
        <v>1.3668</v>
      </c>
      <c r="P1333" s="9">
        <f t="shared" si="121"/>
        <v>100.5</v>
      </c>
      <c r="Q1333" s="11" t="str">
        <f t="shared" si="122"/>
        <v>technology</v>
      </c>
      <c r="R1333" s="11" t="str">
        <f t="shared" si="123"/>
        <v>wearables</v>
      </c>
      <c r="S1333" s="12">
        <f t="shared" si="124"/>
        <v>42569.50409722222</v>
      </c>
      <c r="T1333" s="12">
        <f t="shared" si="125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7">
        <v>10115</v>
      </c>
      <c r="E1334" s="7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4">
        <f t="shared" si="120"/>
        <v>0</v>
      </c>
      <c r="P1334" s="9" t="str">
        <f t="shared" si="121"/>
        <v/>
      </c>
      <c r="Q1334" s="11" t="str">
        <f t="shared" si="122"/>
        <v>technology</v>
      </c>
      <c r="R1334" s="11" t="str">
        <f t="shared" si="123"/>
        <v>wearables</v>
      </c>
      <c r="S1334" s="12">
        <f t="shared" si="124"/>
        <v>42732.060277777782</v>
      </c>
      <c r="T1334" s="12">
        <f t="shared" si="125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7">
        <v>2500</v>
      </c>
      <c r="E1335" s="7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4">
        <f t="shared" si="120"/>
        <v>0</v>
      </c>
      <c r="P1335" s="9" t="str">
        <f t="shared" si="121"/>
        <v/>
      </c>
      <c r="Q1335" s="11" t="str">
        <f t="shared" si="122"/>
        <v>technology</v>
      </c>
      <c r="R1335" s="11" t="str">
        <f t="shared" si="123"/>
        <v>wearables</v>
      </c>
      <c r="S1335" s="12">
        <f t="shared" si="124"/>
        <v>41806.106770833336</v>
      </c>
      <c r="T1335" s="12">
        <f t="shared" si="125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7">
        <v>133000</v>
      </c>
      <c r="E1336" s="7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4">
        <f t="shared" si="120"/>
        <v>10.754135338345865</v>
      </c>
      <c r="P1336" s="9">
        <f t="shared" si="121"/>
        <v>51.822463768115945</v>
      </c>
      <c r="Q1336" s="11" t="str">
        <f t="shared" si="122"/>
        <v>technology</v>
      </c>
      <c r="R1336" s="11" t="str">
        <f t="shared" si="123"/>
        <v>wearables</v>
      </c>
      <c r="S1336" s="12">
        <f t="shared" si="124"/>
        <v>42410.774155092593</v>
      </c>
      <c r="T1336" s="12">
        <f t="shared" si="125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7">
        <v>25000</v>
      </c>
      <c r="E1337" s="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4">
        <f t="shared" si="120"/>
        <v>19.759999999999998</v>
      </c>
      <c r="P1337" s="9">
        <f t="shared" si="121"/>
        <v>308.75</v>
      </c>
      <c r="Q1337" s="11" t="str">
        <f t="shared" si="122"/>
        <v>technology</v>
      </c>
      <c r="R1337" s="11" t="str">
        <f t="shared" si="123"/>
        <v>wearables</v>
      </c>
      <c r="S1337" s="12">
        <f t="shared" si="124"/>
        <v>42313.936365740738</v>
      </c>
      <c r="T1337" s="12">
        <f t="shared" si="125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7">
        <v>100000</v>
      </c>
      <c r="E1338" s="7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4">
        <f t="shared" si="120"/>
        <v>84.946999999999989</v>
      </c>
      <c r="P1338" s="9">
        <f t="shared" si="121"/>
        <v>379.22767857142856</v>
      </c>
      <c r="Q1338" s="11" t="str">
        <f t="shared" si="122"/>
        <v>technology</v>
      </c>
      <c r="R1338" s="11" t="str">
        <f t="shared" si="123"/>
        <v>wearables</v>
      </c>
      <c r="S1338" s="12">
        <f t="shared" si="124"/>
        <v>41955.863750000004</v>
      </c>
      <c r="T1338" s="12">
        <f t="shared" si="125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7">
        <v>50000</v>
      </c>
      <c r="E1339" s="7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4">
        <f t="shared" si="120"/>
        <v>49.381999999999998</v>
      </c>
      <c r="P1339" s="9">
        <f t="shared" si="121"/>
        <v>176.36428571428573</v>
      </c>
      <c r="Q1339" s="11" t="str">
        <f t="shared" si="122"/>
        <v>technology</v>
      </c>
      <c r="R1339" s="11" t="str">
        <f t="shared" si="123"/>
        <v>wearables</v>
      </c>
      <c r="S1339" s="12">
        <f t="shared" si="124"/>
        <v>42767.577303240745</v>
      </c>
      <c r="T1339" s="12">
        <f t="shared" si="125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7">
        <v>30000</v>
      </c>
      <c r="E1340" s="7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4">
        <f t="shared" si="120"/>
        <v>3.3033333333333332</v>
      </c>
      <c r="P1340" s="9">
        <f t="shared" si="121"/>
        <v>66.066666666666663</v>
      </c>
      <c r="Q1340" s="11" t="str">
        <f t="shared" si="122"/>
        <v>technology</v>
      </c>
      <c r="R1340" s="11" t="str">
        <f t="shared" si="123"/>
        <v>wearables</v>
      </c>
      <c r="S1340" s="12">
        <f t="shared" si="124"/>
        <v>42188.803622685184</v>
      </c>
      <c r="T1340" s="12">
        <f t="shared" si="125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7">
        <v>50000</v>
      </c>
      <c r="E1341" s="7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4">
        <f t="shared" si="120"/>
        <v>6.6339999999999995</v>
      </c>
      <c r="P1341" s="9">
        <f t="shared" si="121"/>
        <v>89.648648648648646</v>
      </c>
      <c r="Q1341" s="11" t="str">
        <f t="shared" si="122"/>
        <v>technology</v>
      </c>
      <c r="R1341" s="11" t="str">
        <f t="shared" si="123"/>
        <v>wearables</v>
      </c>
      <c r="S1341" s="12">
        <f t="shared" si="124"/>
        <v>41936.647164351853</v>
      </c>
      <c r="T1341" s="12">
        <f t="shared" si="125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7">
        <v>1680</v>
      </c>
      <c r="E1342" s="7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4">
        <f t="shared" si="120"/>
        <v>0</v>
      </c>
      <c r="P1342" s="9" t="str">
        <f t="shared" si="121"/>
        <v/>
      </c>
      <c r="Q1342" s="11" t="str">
        <f t="shared" si="122"/>
        <v>technology</v>
      </c>
      <c r="R1342" s="11" t="str">
        <f t="shared" si="123"/>
        <v>wearables</v>
      </c>
      <c r="S1342" s="12">
        <f t="shared" si="124"/>
        <v>41836.595520833333</v>
      </c>
      <c r="T1342" s="12">
        <f t="shared" si="125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7">
        <v>25000</v>
      </c>
      <c r="E1343" s="7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4">
        <f t="shared" si="120"/>
        <v>70.36</v>
      </c>
      <c r="P1343" s="9">
        <f t="shared" si="121"/>
        <v>382.39130434782606</v>
      </c>
      <c r="Q1343" s="11" t="str">
        <f t="shared" si="122"/>
        <v>technology</v>
      </c>
      <c r="R1343" s="11" t="str">
        <f t="shared" si="123"/>
        <v>wearables</v>
      </c>
      <c r="S1343" s="12">
        <f t="shared" si="124"/>
        <v>42612.624039351853</v>
      </c>
      <c r="T1343" s="12">
        <f t="shared" si="125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7">
        <v>50000</v>
      </c>
      <c r="E1344" s="7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4">
        <f t="shared" si="120"/>
        <v>0.2</v>
      </c>
      <c r="P1344" s="9">
        <f t="shared" si="121"/>
        <v>100</v>
      </c>
      <c r="Q1344" s="11" t="str">
        <f t="shared" si="122"/>
        <v>technology</v>
      </c>
      <c r="R1344" s="11" t="str">
        <f t="shared" si="123"/>
        <v>wearables</v>
      </c>
      <c r="S1344" s="12">
        <f t="shared" si="124"/>
        <v>42172.816423611104</v>
      </c>
      <c r="T1344" s="12">
        <f t="shared" si="125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7">
        <v>50000</v>
      </c>
      <c r="E1345" s="7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4">
        <f t="shared" si="120"/>
        <v>102.298</v>
      </c>
      <c r="P1345" s="9">
        <f t="shared" si="121"/>
        <v>158.35603715170279</v>
      </c>
      <c r="Q1345" s="11" t="str">
        <f t="shared" si="122"/>
        <v>technology</v>
      </c>
      <c r="R1345" s="11" t="str">
        <f t="shared" si="123"/>
        <v>wearables</v>
      </c>
      <c r="S1345" s="12">
        <f t="shared" si="124"/>
        <v>42542.526423611111</v>
      </c>
      <c r="T1345" s="12">
        <f t="shared" si="125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7">
        <v>1500</v>
      </c>
      <c r="E1346" s="7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4">
        <f t="shared" si="120"/>
        <v>377.73333333333335</v>
      </c>
      <c r="P1346" s="9">
        <f t="shared" si="121"/>
        <v>40.762589928057551</v>
      </c>
      <c r="Q1346" s="11" t="str">
        <f t="shared" si="122"/>
        <v>publishing</v>
      </c>
      <c r="R1346" s="11" t="str">
        <f t="shared" si="123"/>
        <v>nonfiction</v>
      </c>
      <c r="S1346" s="12">
        <f t="shared" si="124"/>
        <v>42522.789803240739</v>
      </c>
      <c r="T1346" s="12">
        <f t="shared" si="125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7">
        <v>300</v>
      </c>
      <c r="E1347" s="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4">
        <f t="shared" ref="O1347:O1410" si="126">($E1347/D1347)*100</f>
        <v>125</v>
      </c>
      <c r="P1347" s="9">
        <f t="shared" ref="P1347:P1410" si="127">IF(E1347,E1347/ L1347,"")</f>
        <v>53.571428571428569</v>
      </c>
      <c r="Q1347" s="11" t="str">
        <f t="shared" ref="Q1347:Q1410" si="128">LEFT(N1347, SEARCH("/",N1347,1)-1)</f>
        <v>publishing</v>
      </c>
      <c r="R1347" s="11" t="str">
        <f t="shared" ref="R1347:R1410" si="129">RIGHT(N1347,LEN(N1347)-SEARCH("/",N1347))</f>
        <v>nonfiction</v>
      </c>
      <c r="S1347" s="12">
        <f t="shared" si="124"/>
        <v>41799.814340277779</v>
      </c>
      <c r="T1347" s="12">
        <f t="shared" si="125"/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7">
        <v>4900</v>
      </c>
      <c r="E1348" s="7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4">
        <f t="shared" si="126"/>
        <v>147.32653061224491</v>
      </c>
      <c r="P1348" s="9">
        <f t="shared" si="127"/>
        <v>48.449664429530202</v>
      </c>
      <c r="Q1348" s="11" t="str">
        <f t="shared" si="128"/>
        <v>publishing</v>
      </c>
      <c r="R1348" s="11" t="str">
        <f t="shared" si="129"/>
        <v>nonfiction</v>
      </c>
      <c r="S1348" s="12">
        <f t="shared" ref="S1348:S1411" si="130">(((J1348/60)/60)/24)+DATE(1970,1,1)</f>
        <v>41422.075821759259</v>
      </c>
      <c r="T1348" s="12">
        <f t="shared" ref="T1348:T1411" si="131">(((I1348/60)/60)/24)+DATE(1970,1,1)</f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7">
        <v>2500</v>
      </c>
      <c r="E1349" s="7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4">
        <f t="shared" si="126"/>
        <v>102.2</v>
      </c>
      <c r="P1349" s="9">
        <f t="shared" si="127"/>
        <v>82.41935483870968</v>
      </c>
      <c r="Q1349" s="11" t="str">
        <f t="shared" si="128"/>
        <v>publishing</v>
      </c>
      <c r="R1349" s="11" t="str">
        <f t="shared" si="129"/>
        <v>nonfiction</v>
      </c>
      <c r="S1349" s="12">
        <f t="shared" si="130"/>
        <v>42040.638020833328</v>
      </c>
      <c r="T1349" s="12">
        <f t="shared" si="131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7">
        <v>5875</v>
      </c>
      <c r="E1350" s="7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4">
        <f t="shared" si="126"/>
        <v>101.8723404255319</v>
      </c>
      <c r="P1350" s="9">
        <f t="shared" si="127"/>
        <v>230.19230769230768</v>
      </c>
      <c r="Q1350" s="11" t="str">
        <f t="shared" si="128"/>
        <v>publishing</v>
      </c>
      <c r="R1350" s="11" t="str">
        <f t="shared" si="129"/>
        <v>nonfiction</v>
      </c>
      <c r="S1350" s="12">
        <f t="shared" si="130"/>
        <v>41963.506168981476</v>
      </c>
      <c r="T1350" s="12">
        <f t="shared" si="131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7">
        <v>5000</v>
      </c>
      <c r="E1351" s="7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4">
        <f t="shared" si="126"/>
        <v>204.2</v>
      </c>
      <c r="P1351" s="9">
        <f t="shared" si="127"/>
        <v>59.360465116279073</v>
      </c>
      <c r="Q1351" s="11" t="str">
        <f t="shared" si="128"/>
        <v>publishing</v>
      </c>
      <c r="R1351" s="11" t="str">
        <f t="shared" si="129"/>
        <v>nonfiction</v>
      </c>
      <c r="S1351" s="12">
        <f t="shared" si="130"/>
        <v>42317.33258101852</v>
      </c>
      <c r="T1351" s="12">
        <f t="shared" si="131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7">
        <v>5000</v>
      </c>
      <c r="E1352" s="7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4">
        <f t="shared" si="126"/>
        <v>104.05</v>
      </c>
      <c r="P1352" s="9">
        <f t="shared" si="127"/>
        <v>66.698717948717942</v>
      </c>
      <c r="Q1352" s="11" t="str">
        <f t="shared" si="128"/>
        <v>publishing</v>
      </c>
      <c r="R1352" s="11" t="str">
        <f t="shared" si="129"/>
        <v>nonfiction</v>
      </c>
      <c r="S1352" s="12">
        <f t="shared" si="130"/>
        <v>42334.013124999998</v>
      </c>
      <c r="T1352" s="12">
        <f t="shared" si="131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7">
        <v>20000</v>
      </c>
      <c r="E1353" s="7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4">
        <f t="shared" si="126"/>
        <v>101.265</v>
      </c>
      <c r="P1353" s="9">
        <f t="shared" si="127"/>
        <v>168.77500000000001</v>
      </c>
      <c r="Q1353" s="11" t="str">
        <f t="shared" si="128"/>
        <v>publishing</v>
      </c>
      <c r="R1353" s="11" t="str">
        <f t="shared" si="129"/>
        <v>nonfiction</v>
      </c>
      <c r="S1353" s="12">
        <f t="shared" si="130"/>
        <v>42382.74009259259</v>
      </c>
      <c r="T1353" s="12">
        <f t="shared" si="131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7">
        <v>10000</v>
      </c>
      <c r="E1354" s="7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4">
        <f t="shared" si="126"/>
        <v>136.13999999999999</v>
      </c>
      <c r="P1354" s="9">
        <f t="shared" si="127"/>
        <v>59.973568281938327</v>
      </c>
      <c r="Q1354" s="11" t="str">
        <f t="shared" si="128"/>
        <v>publishing</v>
      </c>
      <c r="R1354" s="11" t="str">
        <f t="shared" si="129"/>
        <v>nonfiction</v>
      </c>
      <c r="S1354" s="12">
        <f t="shared" si="130"/>
        <v>42200.578310185185</v>
      </c>
      <c r="T1354" s="12">
        <f t="shared" si="131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7">
        <v>1000</v>
      </c>
      <c r="E1355" s="7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4">
        <f t="shared" si="126"/>
        <v>133.6</v>
      </c>
      <c r="P1355" s="9">
        <f t="shared" si="127"/>
        <v>31.80952380952381</v>
      </c>
      <c r="Q1355" s="11" t="str">
        <f t="shared" si="128"/>
        <v>publishing</v>
      </c>
      <c r="R1355" s="11" t="str">
        <f t="shared" si="129"/>
        <v>nonfiction</v>
      </c>
      <c r="S1355" s="12">
        <f t="shared" si="130"/>
        <v>41309.11791666667</v>
      </c>
      <c r="T1355" s="12">
        <f t="shared" si="131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7">
        <v>1200</v>
      </c>
      <c r="E1356" s="7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4">
        <f t="shared" si="126"/>
        <v>130.25</v>
      </c>
      <c r="P1356" s="9">
        <f t="shared" si="127"/>
        <v>24.421875</v>
      </c>
      <c r="Q1356" s="11" t="str">
        <f t="shared" si="128"/>
        <v>publishing</v>
      </c>
      <c r="R1356" s="11" t="str">
        <f t="shared" si="129"/>
        <v>nonfiction</v>
      </c>
      <c r="S1356" s="12">
        <f t="shared" si="130"/>
        <v>42502.807627314818</v>
      </c>
      <c r="T1356" s="12">
        <f t="shared" si="131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7">
        <v>2500</v>
      </c>
      <c r="E1357" s="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4">
        <f t="shared" si="126"/>
        <v>122.67999999999999</v>
      </c>
      <c r="P1357" s="9">
        <f t="shared" si="127"/>
        <v>25.347107438016529</v>
      </c>
      <c r="Q1357" s="11" t="str">
        <f t="shared" si="128"/>
        <v>publishing</v>
      </c>
      <c r="R1357" s="11" t="str">
        <f t="shared" si="129"/>
        <v>nonfiction</v>
      </c>
      <c r="S1357" s="12">
        <f t="shared" si="130"/>
        <v>41213.254687499997</v>
      </c>
      <c r="T1357" s="12">
        <f t="shared" si="131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7">
        <v>3400</v>
      </c>
      <c r="E1358" s="7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4">
        <f t="shared" si="126"/>
        <v>182.81058823529412</v>
      </c>
      <c r="P1358" s="9">
        <f t="shared" si="127"/>
        <v>71.443218390804603</v>
      </c>
      <c r="Q1358" s="11" t="str">
        <f t="shared" si="128"/>
        <v>publishing</v>
      </c>
      <c r="R1358" s="11" t="str">
        <f t="shared" si="129"/>
        <v>nonfiction</v>
      </c>
      <c r="S1358" s="12">
        <f t="shared" si="130"/>
        <v>41430.038888888892</v>
      </c>
      <c r="T1358" s="12">
        <f t="shared" si="131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7">
        <v>2000</v>
      </c>
      <c r="E1359" s="7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4">
        <f t="shared" si="126"/>
        <v>125.29999999999998</v>
      </c>
      <c r="P1359" s="9">
        <f t="shared" si="127"/>
        <v>38.553846153846152</v>
      </c>
      <c r="Q1359" s="11" t="str">
        <f t="shared" si="128"/>
        <v>publishing</v>
      </c>
      <c r="R1359" s="11" t="str">
        <f t="shared" si="129"/>
        <v>nonfiction</v>
      </c>
      <c r="S1359" s="12">
        <f t="shared" si="130"/>
        <v>41304.962233796294</v>
      </c>
      <c r="T1359" s="12">
        <f t="shared" si="131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7">
        <v>3000</v>
      </c>
      <c r="E1360" s="7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4">
        <f t="shared" si="126"/>
        <v>111.66666666666667</v>
      </c>
      <c r="P1360" s="9">
        <f t="shared" si="127"/>
        <v>68.367346938775512</v>
      </c>
      <c r="Q1360" s="11" t="str">
        <f t="shared" si="128"/>
        <v>publishing</v>
      </c>
      <c r="R1360" s="11" t="str">
        <f t="shared" si="129"/>
        <v>nonfiction</v>
      </c>
      <c r="S1360" s="12">
        <f t="shared" si="130"/>
        <v>40689.570868055554</v>
      </c>
      <c r="T1360" s="12">
        <f t="shared" si="131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7">
        <v>660</v>
      </c>
      <c r="E1361" s="7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4">
        <f t="shared" si="126"/>
        <v>115.75757575757575</v>
      </c>
      <c r="P1361" s="9">
        <f t="shared" si="127"/>
        <v>40.210526315789473</v>
      </c>
      <c r="Q1361" s="11" t="str">
        <f t="shared" si="128"/>
        <v>publishing</v>
      </c>
      <c r="R1361" s="11" t="str">
        <f t="shared" si="129"/>
        <v>nonfiction</v>
      </c>
      <c r="S1361" s="12">
        <f t="shared" si="130"/>
        <v>40668.814699074072</v>
      </c>
      <c r="T1361" s="12">
        <f t="shared" si="131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7">
        <v>1500</v>
      </c>
      <c r="E1362" s="7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4">
        <f t="shared" si="126"/>
        <v>173.2</v>
      </c>
      <c r="P1362" s="9">
        <f t="shared" si="127"/>
        <v>32.074074074074076</v>
      </c>
      <c r="Q1362" s="11" t="str">
        <f t="shared" si="128"/>
        <v>publishing</v>
      </c>
      <c r="R1362" s="11" t="str">
        <f t="shared" si="129"/>
        <v>nonfiction</v>
      </c>
      <c r="S1362" s="12">
        <f t="shared" si="130"/>
        <v>41095.900694444441</v>
      </c>
      <c r="T1362" s="12">
        <f t="shared" si="131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7">
        <v>6000</v>
      </c>
      <c r="E1363" s="7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4">
        <f t="shared" si="126"/>
        <v>125.98333333333333</v>
      </c>
      <c r="P1363" s="9">
        <f t="shared" si="127"/>
        <v>28.632575757575758</v>
      </c>
      <c r="Q1363" s="11" t="str">
        <f t="shared" si="128"/>
        <v>publishing</v>
      </c>
      <c r="R1363" s="11" t="str">
        <f t="shared" si="129"/>
        <v>nonfiction</v>
      </c>
      <c r="S1363" s="12">
        <f t="shared" si="130"/>
        <v>41781.717268518521</v>
      </c>
      <c r="T1363" s="12">
        <f t="shared" si="131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7">
        <v>1000</v>
      </c>
      <c r="E1364" s="7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4">
        <f t="shared" si="126"/>
        <v>109.1</v>
      </c>
      <c r="P1364" s="9">
        <f t="shared" si="127"/>
        <v>43.64</v>
      </c>
      <c r="Q1364" s="11" t="str">
        <f t="shared" si="128"/>
        <v>publishing</v>
      </c>
      <c r="R1364" s="11" t="str">
        <f t="shared" si="129"/>
        <v>nonfiction</v>
      </c>
      <c r="S1364" s="12">
        <f t="shared" si="130"/>
        <v>41464.934386574074</v>
      </c>
      <c r="T1364" s="12">
        <f t="shared" si="131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7">
        <v>200</v>
      </c>
      <c r="E1365" s="7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4">
        <f t="shared" si="126"/>
        <v>100</v>
      </c>
      <c r="P1365" s="9">
        <f t="shared" si="127"/>
        <v>40</v>
      </c>
      <c r="Q1365" s="11" t="str">
        <f t="shared" si="128"/>
        <v>publishing</v>
      </c>
      <c r="R1365" s="11" t="str">
        <f t="shared" si="129"/>
        <v>nonfiction</v>
      </c>
      <c r="S1365" s="12">
        <f t="shared" si="130"/>
        <v>42396.8440625</v>
      </c>
      <c r="T1365" s="12">
        <f t="shared" si="131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7">
        <v>42000</v>
      </c>
      <c r="E1366" s="7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4">
        <f t="shared" si="126"/>
        <v>118.64285714285714</v>
      </c>
      <c r="P1366" s="9">
        <f t="shared" si="127"/>
        <v>346.04166666666669</v>
      </c>
      <c r="Q1366" s="11" t="str">
        <f t="shared" si="128"/>
        <v>music</v>
      </c>
      <c r="R1366" s="11" t="str">
        <f t="shared" si="129"/>
        <v>rock</v>
      </c>
      <c r="S1366" s="12">
        <f t="shared" si="130"/>
        <v>41951.695671296293</v>
      </c>
      <c r="T1366" s="12">
        <f t="shared" si="131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7">
        <v>7500</v>
      </c>
      <c r="E1367" s="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4">
        <f t="shared" si="126"/>
        <v>100.26666666666667</v>
      </c>
      <c r="P1367" s="9">
        <f t="shared" si="127"/>
        <v>81.739130434782609</v>
      </c>
      <c r="Q1367" s="11" t="str">
        <f t="shared" si="128"/>
        <v>music</v>
      </c>
      <c r="R1367" s="11" t="str">
        <f t="shared" si="129"/>
        <v>rock</v>
      </c>
      <c r="S1367" s="12">
        <f t="shared" si="130"/>
        <v>42049.733240740738</v>
      </c>
      <c r="T1367" s="12">
        <f t="shared" si="131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7">
        <v>7500</v>
      </c>
      <c r="E1368" s="7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4">
        <f t="shared" si="126"/>
        <v>126.48920000000001</v>
      </c>
      <c r="P1368" s="9">
        <f t="shared" si="127"/>
        <v>64.535306122448986</v>
      </c>
      <c r="Q1368" s="11" t="str">
        <f t="shared" si="128"/>
        <v>music</v>
      </c>
      <c r="R1368" s="11" t="str">
        <f t="shared" si="129"/>
        <v>rock</v>
      </c>
      <c r="S1368" s="12">
        <f t="shared" si="130"/>
        <v>41924.996099537035</v>
      </c>
      <c r="T1368" s="12">
        <f t="shared" si="131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7">
        <v>5000</v>
      </c>
      <c r="E1369" s="7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4">
        <f t="shared" si="126"/>
        <v>114.26</v>
      </c>
      <c r="P1369" s="9">
        <f t="shared" si="127"/>
        <v>63.477777777777774</v>
      </c>
      <c r="Q1369" s="11" t="str">
        <f t="shared" si="128"/>
        <v>music</v>
      </c>
      <c r="R1369" s="11" t="str">
        <f t="shared" si="129"/>
        <v>rock</v>
      </c>
      <c r="S1369" s="12">
        <f t="shared" si="130"/>
        <v>42292.002893518518</v>
      </c>
      <c r="T1369" s="12">
        <f t="shared" si="131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7">
        <v>5000</v>
      </c>
      <c r="E1370" s="7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4">
        <f t="shared" si="126"/>
        <v>110.7</v>
      </c>
      <c r="P1370" s="9">
        <f t="shared" si="127"/>
        <v>63.620689655172413</v>
      </c>
      <c r="Q1370" s="11" t="str">
        <f t="shared" si="128"/>
        <v>music</v>
      </c>
      <c r="R1370" s="11" t="str">
        <f t="shared" si="129"/>
        <v>rock</v>
      </c>
      <c r="S1370" s="12">
        <f t="shared" si="130"/>
        <v>42146.190902777773</v>
      </c>
      <c r="T1370" s="12">
        <f t="shared" si="131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7">
        <v>32360</v>
      </c>
      <c r="E1371" s="7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4">
        <f t="shared" si="126"/>
        <v>105.34805315203954</v>
      </c>
      <c r="P1371" s="9">
        <f t="shared" si="127"/>
        <v>83.967068965517228</v>
      </c>
      <c r="Q1371" s="11" t="str">
        <f t="shared" si="128"/>
        <v>music</v>
      </c>
      <c r="R1371" s="11" t="str">
        <f t="shared" si="129"/>
        <v>rock</v>
      </c>
      <c r="S1371" s="12">
        <f t="shared" si="130"/>
        <v>41710.594282407408</v>
      </c>
      <c r="T1371" s="12">
        <f t="shared" si="131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7">
        <v>1500</v>
      </c>
      <c r="E1372" s="7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4">
        <f t="shared" si="126"/>
        <v>103.66666666666666</v>
      </c>
      <c r="P1372" s="9">
        <f t="shared" si="127"/>
        <v>77.75</v>
      </c>
      <c r="Q1372" s="11" t="str">
        <f t="shared" si="128"/>
        <v>music</v>
      </c>
      <c r="R1372" s="11" t="str">
        <f t="shared" si="129"/>
        <v>rock</v>
      </c>
      <c r="S1372" s="12">
        <f t="shared" si="130"/>
        <v>41548.00335648148</v>
      </c>
      <c r="T1372" s="12">
        <f t="shared" si="131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7">
        <v>6999</v>
      </c>
      <c r="E1373" s="7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4">
        <f t="shared" si="126"/>
        <v>107.08672667523933</v>
      </c>
      <c r="P1373" s="9">
        <f t="shared" si="127"/>
        <v>107.07142857142857</v>
      </c>
      <c r="Q1373" s="11" t="str">
        <f t="shared" si="128"/>
        <v>music</v>
      </c>
      <c r="R1373" s="11" t="str">
        <f t="shared" si="129"/>
        <v>rock</v>
      </c>
      <c r="S1373" s="12">
        <f t="shared" si="130"/>
        <v>42101.758587962962</v>
      </c>
      <c r="T1373" s="12">
        <f t="shared" si="131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7">
        <v>500</v>
      </c>
      <c r="E1374" s="7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4">
        <f t="shared" si="126"/>
        <v>124</v>
      </c>
      <c r="P1374" s="9">
        <f t="shared" si="127"/>
        <v>38.75</v>
      </c>
      <c r="Q1374" s="11" t="str">
        <f t="shared" si="128"/>
        <v>music</v>
      </c>
      <c r="R1374" s="11" t="str">
        <f t="shared" si="129"/>
        <v>rock</v>
      </c>
      <c r="S1374" s="12">
        <f t="shared" si="130"/>
        <v>41072.739953703705</v>
      </c>
      <c r="T1374" s="12">
        <f t="shared" si="131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7">
        <v>10000</v>
      </c>
      <c r="E1375" s="7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4">
        <f t="shared" si="126"/>
        <v>105.01</v>
      </c>
      <c r="P1375" s="9">
        <f t="shared" si="127"/>
        <v>201.94230769230768</v>
      </c>
      <c r="Q1375" s="11" t="str">
        <f t="shared" si="128"/>
        <v>music</v>
      </c>
      <c r="R1375" s="11" t="str">
        <f t="shared" si="129"/>
        <v>rock</v>
      </c>
      <c r="S1375" s="12">
        <f t="shared" si="130"/>
        <v>42704.95177083333</v>
      </c>
      <c r="T1375" s="12">
        <f t="shared" si="131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7">
        <v>1500</v>
      </c>
      <c r="E1376" s="7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4">
        <f t="shared" si="126"/>
        <v>189.46666666666667</v>
      </c>
      <c r="P1376" s="9">
        <f t="shared" si="127"/>
        <v>43.060606060606062</v>
      </c>
      <c r="Q1376" s="11" t="str">
        <f t="shared" si="128"/>
        <v>music</v>
      </c>
      <c r="R1376" s="11" t="str">
        <f t="shared" si="129"/>
        <v>rock</v>
      </c>
      <c r="S1376" s="12">
        <f t="shared" si="130"/>
        <v>42424.161898148144</v>
      </c>
      <c r="T1376" s="12">
        <f t="shared" si="131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7">
        <v>4000</v>
      </c>
      <c r="E1377" s="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4">
        <f t="shared" si="126"/>
        <v>171.32499999999999</v>
      </c>
      <c r="P1377" s="9">
        <f t="shared" si="127"/>
        <v>62.871559633027523</v>
      </c>
      <c r="Q1377" s="11" t="str">
        <f t="shared" si="128"/>
        <v>music</v>
      </c>
      <c r="R1377" s="11" t="str">
        <f t="shared" si="129"/>
        <v>rock</v>
      </c>
      <c r="S1377" s="12">
        <f t="shared" si="130"/>
        <v>42720.066192129627</v>
      </c>
      <c r="T1377" s="12">
        <f t="shared" si="131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7">
        <v>3700</v>
      </c>
      <c r="E1378" s="7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4">
        <f t="shared" si="126"/>
        <v>252.48648648648651</v>
      </c>
      <c r="P1378" s="9">
        <f t="shared" si="127"/>
        <v>55.607142857142854</v>
      </c>
      <c r="Q1378" s="11" t="str">
        <f t="shared" si="128"/>
        <v>music</v>
      </c>
      <c r="R1378" s="11" t="str">
        <f t="shared" si="129"/>
        <v>rock</v>
      </c>
      <c r="S1378" s="12">
        <f t="shared" si="130"/>
        <v>42677.669050925921</v>
      </c>
      <c r="T1378" s="12">
        <f t="shared" si="131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7">
        <v>1300</v>
      </c>
      <c r="E1379" s="7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4">
        <f t="shared" si="126"/>
        <v>116.15384615384616</v>
      </c>
      <c r="P1379" s="9">
        <f t="shared" si="127"/>
        <v>48.70967741935484</v>
      </c>
      <c r="Q1379" s="11" t="str">
        <f t="shared" si="128"/>
        <v>music</v>
      </c>
      <c r="R1379" s="11" t="str">
        <f t="shared" si="129"/>
        <v>rock</v>
      </c>
      <c r="S1379" s="12">
        <f t="shared" si="130"/>
        <v>42747.219560185185</v>
      </c>
      <c r="T1379" s="12">
        <f t="shared" si="131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7">
        <v>2000</v>
      </c>
      <c r="E1380" s="7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4">
        <f t="shared" si="126"/>
        <v>203.35000000000002</v>
      </c>
      <c r="P1380" s="9">
        <f t="shared" si="127"/>
        <v>30.578947368421051</v>
      </c>
      <c r="Q1380" s="11" t="str">
        <f t="shared" si="128"/>
        <v>music</v>
      </c>
      <c r="R1380" s="11" t="str">
        <f t="shared" si="129"/>
        <v>rock</v>
      </c>
      <c r="S1380" s="12">
        <f t="shared" si="130"/>
        <v>42568.759374999994</v>
      </c>
      <c r="T1380" s="12">
        <f t="shared" si="131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7">
        <v>10000</v>
      </c>
      <c r="E1381" s="7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4">
        <f t="shared" si="126"/>
        <v>111.60000000000001</v>
      </c>
      <c r="P1381" s="9">
        <f t="shared" si="127"/>
        <v>73.907284768211923</v>
      </c>
      <c r="Q1381" s="11" t="str">
        <f t="shared" si="128"/>
        <v>music</v>
      </c>
      <c r="R1381" s="11" t="str">
        <f t="shared" si="129"/>
        <v>rock</v>
      </c>
      <c r="S1381" s="12">
        <f t="shared" si="130"/>
        <v>42130.491620370376</v>
      </c>
      <c r="T1381" s="12">
        <f t="shared" si="131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7">
        <v>25</v>
      </c>
      <c r="E1382" s="7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4">
        <f t="shared" si="126"/>
        <v>424</v>
      </c>
      <c r="P1382" s="9">
        <f t="shared" si="127"/>
        <v>21.2</v>
      </c>
      <c r="Q1382" s="11" t="str">
        <f t="shared" si="128"/>
        <v>music</v>
      </c>
      <c r="R1382" s="11" t="str">
        <f t="shared" si="129"/>
        <v>rock</v>
      </c>
      <c r="S1382" s="12">
        <f t="shared" si="130"/>
        <v>42141.762800925921</v>
      </c>
      <c r="T1382" s="12">
        <f t="shared" si="131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7">
        <v>5000</v>
      </c>
      <c r="E1383" s="7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4">
        <f t="shared" si="126"/>
        <v>107.1</v>
      </c>
      <c r="P1383" s="9">
        <f t="shared" si="127"/>
        <v>73.356164383561648</v>
      </c>
      <c r="Q1383" s="11" t="str">
        <f t="shared" si="128"/>
        <v>music</v>
      </c>
      <c r="R1383" s="11" t="str">
        <f t="shared" si="129"/>
        <v>rock</v>
      </c>
      <c r="S1383" s="12">
        <f t="shared" si="130"/>
        <v>42703.214409722219</v>
      </c>
      <c r="T1383" s="12">
        <f t="shared" si="131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7">
        <v>8000</v>
      </c>
      <c r="E1384" s="7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4">
        <f t="shared" si="126"/>
        <v>104.3625</v>
      </c>
      <c r="P1384" s="9">
        <f t="shared" si="127"/>
        <v>56.412162162162161</v>
      </c>
      <c r="Q1384" s="11" t="str">
        <f t="shared" si="128"/>
        <v>music</v>
      </c>
      <c r="R1384" s="11" t="str">
        <f t="shared" si="129"/>
        <v>rock</v>
      </c>
      <c r="S1384" s="12">
        <f t="shared" si="130"/>
        <v>41370.800185185188</v>
      </c>
      <c r="T1384" s="12">
        <f t="shared" si="131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7">
        <v>2200</v>
      </c>
      <c r="E1385" s="7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4">
        <f t="shared" si="126"/>
        <v>212.40909090909091</v>
      </c>
      <c r="P1385" s="9">
        <f t="shared" si="127"/>
        <v>50.247311827956992</v>
      </c>
      <c r="Q1385" s="11" t="str">
        <f t="shared" si="128"/>
        <v>music</v>
      </c>
      <c r="R1385" s="11" t="str">
        <f t="shared" si="129"/>
        <v>rock</v>
      </c>
      <c r="S1385" s="12">
        <f t="shared" si="130"/>
        <v>42707.074976851851</v>
      </c>
      <c r="T1385" s="12">
        <f t="shared" si="131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7">
        <v>3500</v>
      </c>
      <c r="E1386" s="7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4">
        <f t="shared" si="126"/>
        <v>124.08571428571429</v>
      </c>
      <c r="P1386" s="9">
        <f t="shared" si="127"/>
        <v>68.936507936507937</v>
      </c>
      <c r="Q1386" s="11" t="str">
        <f t="shared" si="128"/>
        <v>music</v>
      </c>
      <c r="R1386" s="11" t="str">
        <f t="shared" si="129"/>
        <v>rock</v>
      </c>
      <c r="S1386" s="12">
        <f t="shared" si="130"/>
        <v>42160.735208333332</v>
      </c>
      <c r="T1386" s="12">
        <f t="shared" si="131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7">
        <v>8000</v>
      </c>
      <c r="E1387" s="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4">
        <f t="shared" si="126"/>
        <v>110.406125</v>
      </c>
      <c r="P1387" s="9">
        <f t="shared" si="127"/>
        <v>65.914104477611943</v>
      </c>
      <c r="Q1387" s="11" t="str">
        <f t="shared" si="128"/>
        <v>music</v>
      </c>
      <c r="R1387" s="11" t="str">
        <f t="shared" si="129"/>
        <v>rock</v>
      </c>
      <c r="S1387" s="12">
        <f t="shared" si="130"/>
        <v>42433.688900462963</v>
      </c>
      <c r="T1387" s="12">
        <f t="shared" si="131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7">
        <v>400</v>
      </c>
      <c r="E1388" s="7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4">
        <f t="shared" si="126"/>
        <v>218.75</v>
      </c>
      <c r="P1388" s="9">
        <f t="shared" si="127"/>
        <v>62.5</v>
      </c>
      <c r="Q1388" s="11" t="str">
        <f t="shared" si="128"/>
        <v>music</v>
      </c>
      <c r="R1388" s="11" t="str">
        <f t="shared" si="129"/>
        <v>rock</v>
      </c>
      <c r="S1388" s="12">
        <f t="shared" si="130"/>
        <v>42184.646863425922</v>
      </c>
      <c r="T1388" s="12">
        <f t="shared" si="131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7">
        <v>4000</v>
      </c>
      <c r="E1389" s="7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4">
        <f t="shared" si="126"/>
        <v>136.625</v>
      </c>
      <c r="P1389" s="9">
        <f t="shared" si="127"/>
        <v>70.064102564102569</v>
      </c>
      <c r="Q1389" s="11" t="str">
        <f t="shared" si="128"/>
        <v>music</v>
      </c>
      <c r="R1389" s="11" t="str">
        <f t="shared" si="129"/>
        <v>rock</v>
      </c>
      <c r="S1389" s="12">
        <f t="shared" si="130"/>
        <v>42126.92123842593</v>
      </c>
      <c r="T1389" s="12">
        <f t="shared" si="131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7">
        <v>5000</v>
      </c>
      <c r="E1390" s="7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4">
        <f t="shared" si="126"/>
        <v>134.8074</v>
      </c>
      <c r="P1390" s="9">
        <f t="shared" si="127"/>
        <v>60.181874999999998</v>
      </c>
      <c r="Q1390" s="11" t="str">
        <f t="shared" si="128"/>
        <v>music</v>
      </c>
      <c r="R1390" s="11" t="str">
        <f t="shared" si="129"/>
        <v>rock</v>
      </c>
      <c r="S1390" s="12">
        <f t="shared" si="130"/>
        <v>42634.614780092597</v>
      </c>
      <c r="T1390" s="12">
        <f t="shared" si="131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7">
        <v>500</v>
      </c>
      <c r="E1391" s="7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4">
        <f t="shared" si="126"/>
        <v>145.4</v>
      </c>
      <c r="P1391" s="9">
        <f t="shared" si="127"/>
        <v>21.382352941176471</v>
      </c>
      <c r="Q1391" s="11" t="str">
        <f t="shared" si="128"/>
        <v>music</v>
      </c>
      <c r="R1391" s="11" t="str">
        <f t="shared" si="129"/>
        <v>rock</v>
      </c>
      <c r="S1391" s="12">
        <f t="shared" si="130"/>
        <v>42565.480983796297</v>
      </c>
      <c r="T1391" s="12">
        <f t="shared" si="131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7">
        <v>2800</v>
      </c>
      <c r="E1392" s="7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4">
        <f t="shared" si="126"/>
        <v>109.10714285714285</v>
      </c>
      <c r="P1392" s="9">
        <f t="shared" si="127"/>
        <v>160.78947368421052</v>
      </c>
      <c r="Q1392" s="11" t="str">
        <f t="shared" si="128"/>
        <v>music</v>
      </c>
      <c r="R1392" s="11" t="str">
        <f t="shared" si="129"/>
        <v>rock</v>
      </c>
      <c r="S1392" s="12">
        <f t="shared" si="130"/>
        <v>42087.803310185183</v>
      </c>
      <c r="T1392" s="12">
        <f t="shared" si="131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7">
        <v>500</v>
      </c>
      <c r="E1393" s="7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4">
        <f t="shared" si="126"/>
        <v>110.2</v>
      </c>
      <c r="P1393" s="9">
        <f t="shared" si="127"/>
        <v>42.384615384615387</v>
      </c>
      <c r="Q1393" s="11" t="str">
        <f t="shared" si="128"/>
        <v>music</v>
      </c>
      <c r="R1393" s="11" t="str">
        <f t="shared" si="129"/>
        <v>rock</v>
      </c>
      <c r="S1393" s="12">
        <f t="shared" si="130"/>
        <v>42193.650671296295</v>
      </c>
      <c r="T1393" s="12">
        <f t="shared" si="131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7">
        <v>2500</v>
      </c>
      <c r="E1394" s="7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4">
        <f t="shared" si="126"/>
        <v>113.64000000000001</v>
      </c>
      <c r="P1394" s="9">
        <f t="shared" si="127"/>
        <v>27.317307692307693</v>
      </c>
      <c r="Q1394" s="11" t="str">
        <f t="shared" si="128"/>
        <v>music</v>
      </c>
      <c r="R1394" s="11" t="str">
        <f t="shared" si="129"/>
        <v>rock</v>
      </c>
      <c r="S1394" s="12">
        <f t="shared" si="130"/>
        <v>42401.154930555553</v>
      </c>
      <c r="T1394" s="12">
        <f t="shared" si="131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7">
        <v>10000</v>
      </c>
      <c r="E1395" s="7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4">
        <f t="shared" si="126"/>
        <v>102.35000000000001</v>
      </c>
      <c r="P1395" s="9">
        <f t="shared" si="127"/>
        <v>196.82692307692307</v>
      </c>
      <c r="Q1395" s="11" t="str">
        <f t="shared" si="128"/>
        <v>music</v>
      </c>
      <c r="R1395" s="11" t="str">
        <f t="shared" si="129"/>
        <v>rock</v>
      </c>
      <c r="S1395" s="12">
        <f t="shared" si="130"/>
        <v>42553.681979166664</v>
      </c>
      <c r="T1395" s="12">
        <f t="shared" si="131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7">
        <v>750</v>
      </c>
      <c r="E1396" s="7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4">
        <f t="shared" si="126"/>
        <v>122.13333333333334</v>
      </c>
      <c r="P1396" s="9">
        <f t="shared" si="127"/>
        <v>53.882352941176471</v>
      </c>
      <c r="Q1396" s="11" t="str">
        <f t="shared" si="128"/>
        <v>music</v>
      </c>
      <c r="R1396" s="11" t="str">
        <f t="shared" si="129"/>
        <v>rock</v>
      </c>
      <c r="S1396" s="12">
        <f t="shared" si="130"/>
        <v>42752.144976851851</v>
      </c>
      <c r="T1396" s="12">
        <f t="shared" si="131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7">
        <v>3500</v>
      </c>
      <c r="E1397" s="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4">
        <f t="shared" si="126"/>
        <v>111.88571428571427</v>
      </c>
      <c r="P1397" s="9">
        <f t="shared" si="127"/>
        <v>47.756097560975611</v>
      </c>
      <c r="Q1397" s="11" t="str">
        <f t="shared" si="128"/>
        <v>music</v>
      </c>
      <c r="R1397" s="11" t="str">
        <f t="shared" si="129"/>
        <v>rock</v>
      </c>
      <c r="S1397" s="12">
        <f t="shared" si="130"/>
        <v>42719.90834490741</v>
      </c>
      <c r="T1397" s="12">
        <f t="shared" si="131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7">
        <v>6000</v>
      </c>
      <c r="E1398" s="7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4">
        <f t="shared" si="126"/>
        <v>107.3</v>
      </c>
      <c r="P1398" s="9">
        <f t="shared" si="127"/>
        <v>88.191780821917803</v>
      </c>
      <c r="Q1398" s="11" t="str">
        <f t="shared" si="128"/>
        <v>music</v>
      </c>
      <c r="R1398" s="11" t="str">
        <f t="shared" si="129"/>
        <v>rock</v>
      </c>
      <c r="S1398" s="12">
        <f t="shared" si="130"/>
        <v>42018.99863425926</v>
      </c>
      <c r="T1398" s="12">
        <f t="shared" si="131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7">
        <v>10000</v>
      </c>
      <c r="E1399" s="7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4">
        <f t="shared" si="126"/>
        <v>113.85000000000001</v>
      </c>
      <c r="P1399" s="9">
        <f t="shared" si="127"/>
        <v>72.056962025316452</v>
      </c>
      <c r="Q1399" s="11" t="str">
        <f t="shared" si="128"/>
        <v>music</v>
      </c>
      <c r="R1399" s="11" t="str">
        <f t="shared" si="129"/>
        <v>rock</v>
      </c>
      <c r="S1399" s="12">
        <f t="shared" si="130"/>
        <v>42640.917939814812</v>
      </c>
      <c r="T1399" s="12">
        <f t="shared" si="131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7">
        <v>4400</v>
      </c>
      <c r="E1400" s="7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4">
        <f t="shared" si="126"/>
        <v>109.68181818181819</v>
      </c>
      <c r="P1400" s="9">
        <f t="shared" si="127"/>
        <v>74.246153846153845</v>
      </c>
      <c r="Q1400" s="11" t="str">
        <f t="shared" si="128"/>
        <v>music</v>
      </c>
      <c r="R1400" s="11" t="str">
        <f t="shared" si="129"/>
        <v>rock</v>
      </c>
      <c r="S1400" s="12">
        <f t="shared" si="130"/>
        <v>42526.874236111107</v>
      </c>
      <c r="T1400" s="12">
        <f t="shared" si="131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7">
        <v>9000</v>
      </c>
      <c r="E1401" s="7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4">
        <f t="shared" si="126"/>
        <v>126.14444444444443</v>
      </c>
      <c r="P1401" s="9">
        <f t="shared" si="127"/>
        <v>61.701086956521742</v>
      </c>
      <c r="Q1401" s="11" t="str">
        <f t="shared" si="128"/>
        <v>music</v>
      </c>
      <c r="R1401" s="11" t="str">
        <f t="shared" si="129"/>
        <v>rock</v>
      </c>
      <c r="S1401" s="12">
        <f t="shared" si="130"/>
        <v>41889.004317129627</v>
      </c>
      <c r="T1401" s="12">
        <f t="shared" si="131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7">
        <v>350</v>
      </c>
      <c r="E1402" s="7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4">
        <f t="shared" si="126"/>
        <v>167.42857142857144</v>
      </c>
      <c r="P1402" s="9">
        <f t="shared" si="127"/>
        <v>17.235294117647058</v>
      </c>
      <c r="Q1402" s="11" t="str">
        <f t="shared" si="128"/>
        <v>music</v>
      </c>
      <c r="R1402" s="11" t="str">
        <f t="shared" si="129"/>
        <v>rock</v>
      </c>
      <c r="S1402" s="12">
        <f t="shared" si="130"/>
        <v>42498.341122685189</v>
      </c>
      <c r="T1402" s="12">
        <f t="shared" si="131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7">
        <v>2500</v>
      </c>
      <c r="E1403" s="7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4">
        <f t="shared" si="126"/>
        <v>496.52000000000004</v>
      </c>
      <c r="P1403" s="9">
        <f t="shared" si="127"/>
        <v>51.720833333333331</v>
      </c>
      <c r="Q1403" s="11" t="str">
        <f t="shared" si="128"/>
        <v>music</v>
      </c>
      <c r="R1403" s="11" t="str">
        <f t="shared" si="129"/>
        <v>rock</v>
      </c>
      <c r="S1403" s="12">
        <f t="shared" si="130"/>
        <v>41399.99622685185</v>
      </c>
      <c r="T1403" s="12">
        <f t="shared" si="131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7">
        <v>2500</v>
      </c>
      <c r="E1404" s="7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4">
        <f t="shared" si="126"/>
        <v>109.16</v>
      </c>
      <c r="P1404" s="9">
        <f t="shared" si="127"/>
        <v>24.150442477876105</v>
      </c>
      <c r="Q1404" s="11" t="str">
        <f t="shared" si="128"/>
        <v>music</v>
      </c>
      <c r="R1404" s="11" t="str">
        <f t="shared" si="129"/>
        <v>rock</v>
      </c>
      <c r="S1404" s="12">
        <f t="shared" si="130"/>
        <v>42065.053368055553</v>
      </c>
      <c r="T1404" s="12">
        <f t="shared" si="131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7">
        <v>4000</v>
      </c>
      <c r="E1405" s="7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4">
        <f t="shared" si="126"/>
        <v>102.57499999999999</v>
      </c>
      <c r="P1405" s="9">
        <f t="shared" si="127"/>
        <v>62.166666666666664</v>
      </c>
      <c r="Q1405" s="11" t="str">
        <f t="shared" si="128"/>
        <v>music</v>
      </c>
      <c r="R1405" s="11" t="str">
        <f t="shared" si="129"/>
        <v>rock</v>
      </c>
      <c r="S1405" s="12">
        <f t="shared" si="130"/>
        <v>41451.062905092593</v>
      </c>
      <c r="T1405" s="12">
        <f t="shared" si="131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7">
        <v>14500</v>
      </c>
      <c r="E1406" s="7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4">
        <f t="shared" si="126"/>
        <v>1.6620689655172414</v>
      </c>
      <c r="P1406" s="9">
        <f t="shared" si="127"/>
        <v>48.2</v>
      </c>
      <c r="Q1406" s="11" t="str">
        <f t="shared" si="128"/>
        <v>publishing</v>
      </c>
      <c r="R1406" s="11" t="str">
        <f t="shared" si="129"/>
        <v>translations</v>
      </c>
      <c r="S1406" s="12">
        <f t="shared" si="130"/>
        <v>42032.510243055556</v>
      </c>
      <c r="T1406" s="12">
        <f t="shared" si="131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7">
        <v>25000</v>
      </c>
      <c r="E1407" s="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4">
        <f t="shared" si="126"/>
        <v>0.42</v>
      </c>
      <c r="P1407" s="9">
        <f t="shared" si="127"/>
        <v>6.1764705882352944</v>
      </c>
      <c r="Q1407" s="11" t="str">
        <f t="shared" si="128"/>
        <v>publishing</v>
      </c>
      <c r="R1407" s="11" t="str">
        <f t="shared" si="129"/>
        <v>translations</v>
      </c>
      <c r="S1407" s="12">
        <f t="shared" si="130"/>
        <v>41941.680567129632</v>
      </c>
      <c r="T1407" s="12">
        <f t="shared" si="131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7">
        <v>12000</v>
      </c>
      <c r="E1408" s="7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4">
        <f t="shared" si="126"/>
        <v>0.125</v>
      </c>
      <c r="P1408" s="9">
        <f t="shared" si="127"/>
        <v>5</v>
      </c>
      <c r="Q1408" s="11" t="str">
        <f t="shared" si="128"/>
        <v>publishing</v>
      </c>
      <c r="R1408" s="11" t="str">
        <f t="shared" si="129"/>
        <v>translations</v>
      </c>
      <c r="S1408" s="12">
        <f t="shared" si="130"/>
        <v>42297.432951388888</v>
      </c>
      <c r="T1408" s="12">
        <f t="shared" si="131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7">
        <v>3000</v>
      </c>
      <c r="E1409" s="7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4">
        <f t="shared" si="126"/>
        <v>0.5</v>
      </c>
      <c r="P1409" s="9">
        <f t="shared" si="127"/>
        <v>7.5</v>
      </c>
      <c r="Q1409" s="11" t="str">
        <f t="shared" si="128"/>
        <v>publishing</v>
      </c>
      <c r="R1409" s="11" t="str">
        <f t="shared" si="129"/>
        <v>translations</v>
      </c>
      <c r="S1409" s="12">
        <f t="shared" si="130"/>
        <v>41838.536782407406</v>
      </c>
      <c r="T1409" s="12">
        <f t="shared" si="131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7">
        <v>1000</v>
      </c>
      <c r="E1410" s="7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4">
        <f t="shared" si="126"/>
        <v>7.1999999999999993</v>
      </c>
      <c r="P1410" s="9">
        <f t="shared" si="127"/>
        <v>12</v>
      </c>
      <c r="Q1410" s="11" t="str">
        <f t="shared" si="128"/>
        <v>publishing</v>
      </c>
      <c r="R1410" s="11" t="str">
        <f t="shared" si="129"/>
        <v>translations</v>
      </c>
      <c r="S1410" s="12">
        <f t="shared" si="130"/>
        <v>42291.872175925921</v>
      </c>
      <c r="T1410" s="12">
        <f t="shared" si="131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7">
        <v>4000</v>
      </c>
      <c r="E1411" s="7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4">
        <f t="shared" ref="O1411:O1474" si="132">($E1411/D1411)*100</f>
        <v>0</v>
      </c>
      <c r="P1411" s="9" t="str">
        <f t="shared" ref="P1411:P1474" si="133">IF(E1411,E1411/ L1411,"")</f>
        <v/>
      </c>
      <c r="Q1411" s="11" t="str">
        <f t="shared" ref="Q1411:Q1474" si="134">LEFT(N1411, SEARCH("/",N1411,1)-1)</f>
        <v>publishing</v>
      </c>
      <c r="R1411" s="11" t="str">
        <f t="shared" ref="R1411:R1474" si="135">RIGHT(N1411,LEN(N1411)-SEARCH("/",N1411))</f>
        <v>translations</v>
      </c>
      <c r="S1411" s="12">
        <f t="shared" si="130"/>
        <v>41945.133506944447</v>
      </c>
      <c r="T1411" s="12">
        <f t="shared" si="131"/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7">
        <v>6000</v>
      </c>
      <c r="E1412" s="7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4">
        <f t="shared" si="132"/>
        <v>1.6666666666666666E-2</v>
      </c>
      <c r="P1412" s="9">
        <f t="shared" si="133"/>
        <v>1</v>
      </c>
      <c r="Q1412" s="11" t="str">
        <f t="shared" si="134"/>
        <v>publishing</v>
      </c>
      <c r="R1412" s="11" t="str">
        <f t="shared" si="135"/>
        <v>translations</v>
      </c>
      <c r="S1412" s="12">
        <f t="shared" ref="S1412:S1475" si="136">(((J1412/60)/60)/24)+DATE(1970,1,1)</f>
        <v>42479.318518518514</v>
      </c>
      <c r="T1412" s="12">
        <f t="shared" ref="T1412:T1475" si="137">(((I1412/60)/60)/24)+DATE(1970,1,1)</f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7">
        <v>3000</v>
      </c>
      <c r="E1413" s="7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4">
        <f t="shared" si="132"/>
        <v>0.23333333333333336</v>
      </c>
      <c r="P1413" s="9">
        <f t="shared" si="133"/>
        <v>2.3333333333333335</v>
      </c>
      <c r="Q1413" s="11" t="str">
        <f t="shared" si="134"/>
        <v>publishing</v>
      </c>
      <c r="R1413" s="11" t="str">
        <f t="shared" si="135"/>
        <v>translations</v>
      </c>
      <c r="S1413" s="12">
        <f t="shared" si="136"/>
        <v>42013.059027777781</v>
      </c>
      <c r="T1413" s="12">
        <f t="shared" si="137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7">
        <v>7000</v>
      </c>
      <c r="E1414" s="7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4">
        <f t="shared" si="132"/>
        <v>4.5714285714285712</v>
      </c>
      <c r="P1414" s="9">
        <f t="shared" si="133"/>
        <v>24.615384615384617</v>
      </c>
      <c r="Q1414" s="11" t="str">
        <f t="shared" si="134"/>
        <v>publishing</v>
      </c>
      <c r="R1414" s="11" t="str">
        <f t="shared" si="135"/>
        <v>translations</v>
      </c>
      <c r="S1414" s="12">
        <f t="shared" si="136"/>
        <v>41947.063645833332</v>
      </c>
      <c r="T1414" s="12">
        <f t="shared" si="137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7">
        <v>2000</v>
      </c>
      <c r="E1415" s="7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4">
        <f t="shared" si="132"/>
        <v>5</v>
      </c>
      <c r="P1415" s="9">
        <f t="shared" si="133"/>
        <v>100</v>
      </c>
      <c r="Q1415" s="11" t="str">
        <f t="shared" si="134"/>
        <v>publishing</v>
      </c>
      <c r="R1415" s="11" t="str">
        <f t="shared" si="135"/>
        <v>translations</v>
      </c>
      <c r="S1415" s="12">
        <f t="shared" si="136"/>
        <v>42360.437152777777</v>
      </c>
      <c r="T1415" s="12">
        <f t="shared" si="137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7">
        <v>500</v>
      </c>
      <c r="E1416" s="7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4">
        <f t="shared" si="132"/>
        <v>0.2</v>
      </c>
      <c r="P1416" s="9">
        <f t="shared" si="133"/>
        <v>1</v>
      </c>
      <c r="Q1416" s="11" t="str">
        <f t="shared" si="134"/>
        <v>publishing</v>
      </c>
      <c r="R1416" s="11" t="str">
        <f t="shared" si="135"/>
        <v>translations</v>
      </c>
      <c r="S1416" s="12">
        <f t="shared" si="136"/>
        <v>42708.25309027778</v>
      </c>
      <c r="T1416" s="12">
        <f t="shared" si="137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7">
        <v>4400</v>
      </c>
      <c r="E1417" s="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4">
        <f t="shared" si="132"/>
        <v>18.181818181818183</v>
      </c>
      <c r="P1417" s="9">
        <f t="shared" si="133"/>
        <v>88.888888888888886</v>
      </c>
      <c r="Q1417" s="11" t="str">
        <f t="shared" si="134"/>
        <v>publishing</v>
      </c>
      <c r="R1417" s="11" t="str">
        <f t="shared" si="135"/>
        <v>translations</v>
      </c>
      <c r="S1417" s="12">
        <f t="shared" si="136"/>
        <v>42192.675821759258</v>
      </c>
      <c r="T1417" s="12">
        <f t="shared" si="137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7">
        <v>50000</v>
      </c>
      <c r="E1418" s="7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4">
        <f t="shared" si="132"/>
        <v>0</v>
      </c>
      <c r="P1418" s="9" t="str">
        <f t="shared" si="133"/>
        <v/>
      </c>
      <c r="Q1418" s="11" t="str">
        <f t="shared" si="134"/>
        <v>publishing</v>
      </c>
      <c r="R1418" s="11" t="str">
        <f t="shared" si="135"/>
        <v>translations</v>
      </c>
      <c r="S1418" s="12">
        <f t="shared" si="136"/>
        <v>42299.926145833335</v>
      </c>
      <c r="T1418" s="12">
        <f t="shared" si="137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7">
        <v>4500</v>
      </c>
      <c r="E1419" s="7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4">
        <f t="shared" si="132"/>
        <v>1.2222222222222223</v>
      </c>
      <c r="P1419" s="9">
        <f t="shared" si="133"/>
        <v>27.5</v>
      </c>
      <c r="Q1419" s="11" t="str">
        <f t="shared" si="134"/>
        <v>publishing</v>
      </c>
      <c r="R1419" s="11" t="str">
        <f t="shared" si="135"/>
        <v>translations</v>
      </c>
      <c r="S1419" s="12">
        <f t="shared" si="136"/>
        <v>42232.15016203704</v>
      </c>
      <c r="T1419" s="12">
        <f t="shared" si="137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7">
        <v>3000</v>
      </c>
      <c r="E1420" s="7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4">
        <f t="shared" si="132"/>
        <v>0.2</v>
      </c>
      <c r="P1420" s="9">
        <f t="shared" si="133"/>
        <v>6</v>
      </c>
      <c r="Q1420" s="11" t="str">
        <f t="shared" si="134"/>
        <v>publishing</v>
      </c>
      <c r="R1420" s="11" t="str">
        <f t="shared" si="135"/>
        <v>translations</v>
      </c>
      <c r="S1420" s="12">
        <f t="shared" si="136"/>
        <v>42395.456412037034</v>
      </c>
      <c r="T1420" s="12">
        <f t="shared" si="137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7">
        <v>6300</v>
      </c>
      <c r="E1421" s="7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4">
        <f t="shared" si="132"/>
        <v>7.0634920634920633</v>
      </c>
      <c r="P1421" s="9">
        <f t="shared" si="133"/>
        <v>44.5</v>
      </c>
      <c r="Q1421" s="11" t="str">
        <f t="shared" si="134"/>
        <v>publishing</v>
      </c>
      <c r="R1421" s="11" t="str">
        <f t="shared" si="135"/>
        <v>translations</v>
      </c>
      <c r="S1421" s="12">
        <f t="shared" si="136"/>
        <v>42622.456238425926</v>
      </c>
      <c r="T1421" s="12">
        <f t="shared" si="137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7">
        <v>110</v>
      </c>
      <c r="E1422" s="7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4">
        <f t="shared" si="132"/>
        <v>2.7272727272727271</v>
      </c>
      <c r="P1422" s="9">
        <f t="shared" si="133"/>
        <v>1</v>
      </c>
      <c r="Q1422" s="11" t="str">
        <f t="shared" si="134"/>
        <v>publishing</v>
      </c>
      <c r="R1422" s="11" t="str">
        <f t="shared" si="135"/>
        <v>translations</v>
      </c>
      <c r="S1422" s="12">
        <f t="shared" si="136"/>
        <v>42524.667662037042</v>
      </c>
      <c r="T1422" s="12">
        <f t="shared" si="137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7">
        <v>200000</v>
      </c>
      <c r="E1423" s="7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4">
        <f t="shared" si="132"/>
        <v>0.1</v>
      </c>
      <c r="P1423" s="9">
        <f t="shared" si="133"/>
        <v>100</v>
      </c>
      <c r="Q1423" s="11" t="str">
        <f t="shared" si="134"/>
        <v>publishing</v>
      </c>
      <c r="R1423" s="11" t="str">
        <f t="shared" si="135"/>
        <v>translations</v>
      </c>
      <c r="S1423" s="12">
        <f t="shared" si="136"/>
        <v>42013.915613425925</v>
      </c>
      <c r="T1423" s="12">
        <f t="shared" si="137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7">
        <v>25000</v>
      </c>
      <c r="E1424" s="7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4">
        <f t="shared" si="132"/>
        <v>0.104</v>
      </c>
      <c r="P1424" s="9">
        <f t="shared" si="133"/>
        <v>13</v>
      </c>
      <c r="Q1424" s="11" t="str">
        <f t="shared" si="134"/>
        <v>publishing</v>
      </c>
      <c r="R1424" s="11" t="str">
        <f t="shared" si="135"/>
        <v>translations</v>
      </c>
      <c r="S1424" s="12">
        <f t="shared" si="136"/>
        <v>42604.239629629628</v>
      </c>
      <c r="T1424" s="12">
        <f t="shared" si="137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7">
        <v>30000</v>
      </c>
      <c r="E1425" s="7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4">
        <f t="shared" si="132"/>
        <v>0.33333333333333337</v>
      </c>
      <c r="P1425" s="9">
        <f t="shared" si="133"/>
        <v>100</v>
      </c>
      <c r="Q1425" s="11" t="str">
        <f t="shared" si="134"/>
        <v>publishing</v>
      </c>
      <c r="R1425" s="11" t="str">
        <f t="shared" si="135"/>
        <v>translations</v>
      </c>
      <c r="S1425" s="12">
        <f t="shared" si="136"/>
        <v>42340.360312500001</v>
      </c>
      <c r="T1425" s="12">
        <f t="shared" si="137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7">
        <v>7500</v>
      </c>
      <c r="E1426" s="7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4">
        <f t="shared" si="132"/>
        <v>20.36</v>
      </c>
      <c r="P1426" s="9">
        <f t="shared" si="133"/>
        <v>109.07142857142857</v>
      </c>
      <c r="Q1426" s="11" t="str">
        <f t="shared" si="134"/>
        <v>publishing</v>
      </c>
      <c r="R1426" s="11" t="str">
        <f t="shared" si="135"/>
        <v>translations</v>
      </c>
      <c r="S1426" s="12">
        <f t="shared" si="136"/>
        <v>42676.717615740738</v>
      </c>
      <c r="T1426" s="12">
        <f t="shared" si="137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7">
        <v>13000</v>
      </c>
      <c r="E1427" s="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4">
        <f t="shared" si="132"/>
        <v>0</v>
      </c>
      <c r="P1427" s="9" t="str">
        <f t="shared" si="133"/>
        <v/>
      </c>
      <c r="Q1427" s="11" t="str">
        <f t="shared" si="134"/>
        <v>publishing</v>
      </c>
      <c r="R1427" s="11" t="str">
        <f t="shared" si="135"/>
        <v>translations</v>
      </c>
      <c r="S1427" s="12">
        <f t="shared" si="136"/>
        <v>42093.131469907406</v>
      </c>
      <c r="T1427" s="12">
        <f t="shared" si="137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7">
        <v>1000</v>
      </c>
      <c r="E1428" s="7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4">
        <f t="shared" si="132"/>
        <v>0</v>
      </c>
      <c r="P1428" s="9" t="str">
        <f t="shared" si="133"/>
        <v/>
      </c>
      <c r="Q1428" s="11" t="str">
        <f t="shared" si="134"/>
        <v>publishing</v>
      </c>
      <c r="R1428" s="11" t="str">
        <f t="shared" si="135"/>
        <v>translations</v>
      </c>
      <c r="S1428" s="12">
        <f t="shared" si="136"/>
        <v>42180.390277777777</v>
      </c>
      <c r="T1428" s="12">
        <f t="shared" si="137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7">
        <v>5000</v>
      </c>
      <c r="E1429" s="7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4">
        <f t="shared" si="132"/>
        <v>8.3800000000000008</v>
      </c>
      <c r="P1429" s="9">
        <f t="shared" si="133"/>
        <v>104.75</v>
      </c>
      <c r="Q1429" s="11" t="str">
        <f t="shared" si="134"/>
        <v>publishing</v>
      </c>
      <c r="R1429" s="11" t="str">
        <f t="shared" si="135"/>
        <v>translations</v>
      </c>
      <c r="S1429" s="12">
        <f t="shared" si="136"/>
        <v>42601.851678240739</v>
      </c>
      <c r="T1429" s="12">
        <f t="shared" si="137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7">
        <v>1000</v>
      </c>
      <c r="E1430" s="7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4">
        <f t="shared" si="132"/>
        <v>4.5</v>
      </c>
      <c r="P1430" s="9">
        <f t="shared" si="133"/>
        <v>15</v>
      </c>
      <c r="Q1430" s="11" t="str">
        <f t="shared" si="134"/>
        <v>publishing</v>
      </c>
      <c r="R1430" s="11" t="str">
        <f t="shared" si="135"/>
        <v>translations</v>
      </c>
      <c r="S1430" s="12">
        <f t="shared" si="136"/>
        <v>42432.379826388889</v>
      </c>
      <c r="T1430" s="12">
        <f t="shared" si="137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7">
        <v>10000</v>
      </c>
      <c r="E1431" s="7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4">
        <f t="shared" si="132"/>
        <v>0</v>
      </c>
      <c r="P1431" s="9" t="str">
        <f t="shared" si="133"/>
        <v/>
      </c>
      <c r="Q1431" s="11" t="str">
        <f t="shared" si="134"/>
        <v>publishing</v>
      </c>
      <c r="R1431" s="11" t="str">
        <f t="shared" si="135"/>
        <v>translations</v>
      </c>
      <c r="S1431" s="12">
        <f t="shared" si="136"/>
        <v>42074.060671296291</v>
      </c>
      <c r="T1431" s="12">
        <f t="shared" si="137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7">
        <v>5000</v>
      </c>
      <c r="E1432" s="7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4">
        <f t="shared" si="132"/>
        <v>8.06</v>
      </c>
      <c r="P1432" s="9">
        <f t="shared" si="133"/>
        <v>80.599999999999994</v>
      </c>
      <c r="Q1432" s="11" t="str">
        <f t="shared" si="134"/>
        <v>publishing</v>
      </c>
      <c r="R1432" s="11" t="str">
        <f t="shared" si="135"/>
        <v>translations</v>
      </c>
      <c r="S1432" s="12">
        <f t="shared" si="136"/>
        <v>41961.813518518517</v>
      </c>
      <c r="T1432" s="12">
        <f t="shared" si="137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7">
        <v>17000</v>
      </c>
      <c r="E1433" s="7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4">
        <f t="shared" si="132"/>
        <v>31.94705882352941</v>
      </c>
      <c r="P1433" s="9">
        <f t="shared" si="133"/>
        <v>115.55319148936171</v>
      </c>
      <c r="Q1433" s="11" t="str">
        <f t="shared" si="134"/>
        <v>publishing</v>
      </c>
      <c r="R1433" s="11" t="str">
        <f t="shared" si="135"/>
        <v>translations</v>
      </c>
      <c r="S1433" s="12">
        <f t="shared" si="136"/>
        <v>42304.210833333331</v>
      </c>
      <c r="T1433" s="12">
        <f t="shared" si="137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7">
        <v>40000</v>
      </c>
      <c r="E1434" s="7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4">
        <f t="shared" si="132"/>
        <v>0</v>
      </c>
      <c r="P1434" s="9" t="str">
        <f t="shared" si="133"/>
        <v/>
      </c>
      <c r="Q1434" s="11" t="str">
        <f t="shared" si="134"/>
        <v>publishing</v>
      </c>
      <c r="R1434" s="11" t="str">
        <f t="shared" si="135"/>
        <v>translations</v>
      </c>
      <c r="S1434" s="12">
        <f t="shared" si="136"/>
        <v>42175.780416666668</v>
      </c>
      <c r="T1434" s="12">
        <f t="shared" si="137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7">
        <v>12000</v>
      </c>
      <c r="E1435" s="7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4">
        <f t="shared" si="132"/>
        <v>6.708333333333333</v>
      </c>
      <c r="P1435" s="9">
        <f t="shared" si="133"/>
        <v>80.5</v>
      </c>
      <c r="Q1435" s="11" t="str">
        <f t="shared" si="134"/>
        <v>publishing</v>
      </c>
      <c r="R1435" s="11" t="str">
        <f t="shared" si="135"/>
        <v>translations</v>
      </c>
      <c r="S1435" s="12">
        <f t="shared" si="136"/>
        <v>42673.625868055555</v>
      </c>
      <c r="T1435" s="12">
        <f t="shared" si="137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7">
        <v>82000</v>
      </c>
      <c r="E1436" s="7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4">
        <f t="shared" si="132"/>
        <v>9.9878048780487809</v>
      </c>
      <c r="P1436" s="9">
        <f t="shared" si="133"/>
        <v>744.5454545454545</v>
      </c>
      <c r="Q1436" s="11" t="str">
        <f t="shared" si="134"/>
        <v>publishing</v>
      </c>
      <c r="R1436" s="11" t="str">
        <f t="shared" si="135"/>
        <v>translations</v>
      </c>
      <c r="S1436" s="12">
        <f t="shared" si="136"/>
        <v>42142.767106481479</v>
      </c>
      <c r="T1436" s="12">
        <f t="shared" si="137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7">
        <v>15000</v>
      </c>
      <c r="E1437" s="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4">
        <f t="shared" si="132"/>
        <v>0.1</v>
      </c>
      <c r="P1437" s="9">
        <f t="shared" si="133"/>
        <v>7.5</v>
      </c>
      <c r="Q1437" s="11" t="str">
        <f t="shared" si="134"/>
        <v>publishing</v>
      </c>
      <c r="R1437" s="11" t="str">
        <f t="shared" si="135"/>
        <v>translations</v>
      </c>
      <c r="S1437" s="12">
        <f t="shared" si="136"/>
        <v>42258.780324074076</v>
      </c>
      <c r="T1437" s="12">
        <f t="shared" si="137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7">
        <v>10000</v>
      </c>
      <c r="E1438" s="7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4">
        <f t="shared" si="132"/>
        <v>0.77</v>
      </c>
      <c r="P1438" s="9">
        <f t="shared" si="133"/>
        <v>38.5</v>
      </c>
      <c r="Q1438" s="11" t="str">
        <f t="shared" si="134"/>
        <v>publishing</v>
      </c>
      <c r="R1438" s="11" t="str">
        <f t="shared" si="135"/>
        <v>translations</v>
      </c>
      <c r="S1438" s="12">
        <f t="shared" si="136"/>
        <v>42391.35019675926</v>
      </c>
      <c r="T1438" s="12">
        <f t="shared" si="137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7">
        <v>3000</v>
      </c>
      <c r="E1439" s="7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4">
        <f t="shared" si="132"/>
        <v>26.900000000000002</v>
      </c>
      <c r="P1439" s="9">
        <f t="shared" si="133"/>
        <v>36.68181818181818</v>
      </c>
      <c r="Q1439" s="11" t="str">
        <f t="shared" si="134"/>
        <v>publishing</v>
      </c>
      <c r="R1439" s="11" t="str">
        <f t="shared" si="135"/>
        <v>translations</v>
      </c>
      <c r="S1439" s="12">
        <f t="shared" si="136"/>
        <v>41796.531701388885</v>
      </c>
      <c r="T1439" s="12">
        <f t="shared" si="137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7">
        <v>20000</v>
      </c>
      <c r="E1440" s="7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4">
        <f t="shared" si="132"/>
        <v>3</v>
      </c>
      <c r="P1440" s="9">
        <f t="shared" si="133"/>
        <v>75</v>
      </c>
      <c r="Q1440" s="11" t="str">
        <f t="shared" si="134"/>
        <v>publishing</v>
      </c>
      <c r="R1440" s="11" t="str">
        <f t="shared" si="135"/>
        <v>translations</v>
      </c>
      <c r="S1440" s="12">
        <f t="shared" si="136"/>
        <v>42457.871516203704</v>
      </c>
      <c r="T1440" s="12">
        <f t="shared" si="137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7">
        <v>2725</v>
      </c>
      <c r="E1441" s="7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4">
        <f t="shared" si="132"/>
        <v>6.6055045871559637</v>
      </c>
      <c r="P1441" s="9">
        <f t="shared" si="133"/>
        <v>30</v>
      </c>
      <c r="Q1441" s="11" t="str">
        <f t="shared" si="134"/>
        <v>publishing</v>
      </c>
      <c r="R1441" s="11" t="str">
        <f t="shared" si="135"/>
        <v>translations</v>
      </c>
      <c r="S1441" s="12">
        <f t="shared" si="136"/>
        <v>42040.829872685179</v>
      </c>
      <c r="T1441" s="12">
        <f t="shared" si="137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7">
        <v>13000</v>
      </c>
      <c r="E1442" s="7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4">
        <f t="shared" si="132"/>
        <v>7.6923076923076927E-3</v>
      </c>
      <c r="P1442" s="9">
        <f t="shared" si="133"/>
        <v>1</v>
      </c>
      <c r="Q1442" s="11" t="str">
        <f t="shared" si="134"/>
        <v>publishing</v>
      </c>
      <c r="R1442" s="11" t="str">
        <f t="shared" si="135"/>
        <v>translations</v>
      </c>
      <c r="S1442" s="12">
        <f t="shared" si="136"/>
        <v>42486.748414351852</v>
      </c>
      <c r="T1442" s="12">
        <f t="shared" si="137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7">
        <v>180000</v>
      </c>
      <c r="E1443" s="7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4">
        <f t="shared" si="132"/>
        <v>1.1222222222222222</v>
      </c>
      <c r="P1443" s="9">
        <f t="shared" si="133"/>
        <v>673.33333333333337</v>
      </c>
      <c r="Q1443" s="11" t="str">
        <f t="shared" si="134"/>
        <v>publishing</v>
      </c>
      <c r="R1443" s="11" t="str">
        <f t="shared" si="135"/>
        <v>translations</v>
      </c>
      <c r="S1443" s="12">
        <f t="shared" si="136"/>
        <v>42198.765844907408</v>
      </c>
      <c r="T1443" s="12">
        <f t="shared" si="137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7">
        <v>1500</v>
      </c>
      <c r="E1444" s="7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4">
        <f t="shared" si="132"/>
        <v>0</v>
      </c>
      <c r="P1444" s="9" t="str">
        <f t="shared" si="133"/>
        <v/>
      </c>
      <c r="Q1444" s="11" t="str">
        <f t="shared" si="134"/>
        <v>publishing</v>
      </c>
      <c r="R1444" s="11" t="str">
        <f t="shared" si="135"/>
        <v>translations</v>
      </c>
      <c r="S1444" s="12">
        <f t="shared" si="136"/>
        <v>42485.64534722222</v>
      </c>
      <c r="T1444" s="12">
        <f t="shared" si="137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7">
        <v>13000</v>
      </c>
      <c r="E1445" s="7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4">
        <f t="shared" si="132"/>
        <v>0</v>
      </c>
      <c r="P1445" s="9" t="str">
        <f t="shared" si="133"/>
        <v/>
      </c>
      <c r="Q1445" s="11" t="str">
        <f t="shared" si="134"/>
        <v>publishing</v>
      </c>
      <c r="R1445" s="11" t="str">
        <f t="shared" si="135"/>
        <v>translations</v>
      </c>
      <c r="S1445" s="12">
        <f t="shared" si="136"/>
        <v>42707.926030092596</v>
      </c>
      <c r="T1445" s="12">
        <f t="shared" si="137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7">
        <v>4950</v>
      </c>
      <c r="E1446" s="7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4">
        <f t="shared" si="132"/>
        <v>0</v>
      </c>
      <c r="P1446" s="9" t="str">
        <f t="shared" si="133"/>
        <v/>
      </c>
      <c r="Q1446" s="11" t="str">
        <f t="shared" si="134"/>
        <v>publishing</v>
      </c>
      <c r="R1446" s="11" t="str">
        <f t="shared" si="135"/>
        <v>translations</v>
      </c>
      <c r="S1446" s="12">
        <f t="shared" si="136"/>
        <v>42199.873402777783</v>
      </c>
      <c r="T1446" s="12">
        <f t="shared" si="137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7">
        <v>130000</v>
      </c>
      <c r="E1447" s="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4">
        <f t="shared" si="132"/>
        <v>0</v>
      </c>
      <c r="P1447" s="9" t="str">
        <f t="shared" si="133"/>
        <v/>
      </c>
      <c r="Q1447" s="11" t="str">
        <f t="shared" si="134"/>
        <v>publishing</v>
      </c>
      <c r="R1447" s="11" t="str">
        <f t="shared" si="135"/>
        <v>translations</v>
      </c>
      <c r="S1447" s="12">
        <f t="shared" si="136"/>
        <v>42139.542303240742</v>
      </c>
      <c r="T1447" s="12">
        <f t="shared" si="137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7">
        <v>900</v>
      </c>
      <c r="E1448" s="7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4">
        <f t="shared" si="132"/>
        <v>0</v>
      </c>
      <c r="P1448" s="9" t="str">
        <f t="shared" si="133"/>
        <v/>
      </c>
      <c r="Q1448" s="11" t="str">
        <f t="shared" si="134"/>
        <v>publishing</v>
      </c>
      <c r="R1448" s="11" t="str">
        <f t="shared" si="135"/>
        <v>translations</v>
      </c>
      <c r="S1448" s="12">
        <f t="shared" si="136"/>
        <v>42461.447662037041</v>
      </c>
      <c r="T1448" s="12">
        <f t="shared" si="137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7">
        <v>500000</v>
      </c>
      <c r="E1449" s="7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4">
        <f t="shared" si="132"/>
        <v>1.4999999999999999E-2</v>
      </c>
      <c r="P1449" s="9">
        <f t="shared" si="133"/>
        <v>25</v>
      </c>
      <c r="Q1449" s="11" t="str">
        <f t="shared" si="134"/>
        <v>publishing</v>
      </c>
      <c r="R1449" s="11" t="str">
        <f t="shared" si="135"/>
        <v>translations</v>
      </c>
      <c r="S1449" s="12">
        <f t="shared" si="136"/>
        <v>42529.730717592596</v>
      </c>
      <c r="T1449" s="12">
        <f t="shared" si="137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7">
        <v>200000</v>
      </c>
      <c r="E1450" s="7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4">
        <f t="shared" si="132"/>
        <v>0</v>
      </c>
      <c r="P1450" s="9" t="str">
        <f t="shared" si="133"/>
        <v/>
      </c>
      <c r="Q1450" s="11" t="str">
        <f t="shared" si="134"/>
        <v>publishing</v>
      </c>
      <c r="R1450" s="11" t="str">
        <f t="shared" si="135"/>
        <v>translations</v>
      </c>
      <c r="S1450" s="12">
        <f t="shared" si="136"/>
        <v>42115.936550925922</v>
      </c>
      <c r="T1450" s="12">
        <f t="shared" si="137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7">
        <v>8888</v>
      </c>
      <c r="E1451" s="7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4">
        <f t="shared" si="132"/>
        <v>0</v>
      </c>
      <c r="P1451" s="9" t="str">
        <f t="shared" si="133"/>
        <v/>
      </c>
      <c r="Q1451" s="11" t="str">
        <f t="shared" si="134"/>
        <v>publishing</v>
      </c>
      <c r="R1451" s="11" t="str">
        <f t="shared" si="135"/>
        <v>translations</v>
      </c>
      <c r="S1451" s="12">
        <f t="shared" si="136"/>
        <v>42086.811400462961</v>
      </c>
      <c r="T1451" s="12">
        <f t="shared" si="137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7">
        <v>100000</v>
      </c>
      <c r="E1452" s="7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4">
        <f t="shared" si="132"/>
        <v>1E-3</v>
      </c>
      <c r="P1452" s="9">
        <f t="shared" si="133"/>
        <v>1</v>
      </c>
      <c r="Q1452" s="11" t="str">
        <f t="shared" si="134"/>
        <v>publishing</v>
      </c>
      <c r="R1452" s="11" t="str">
        <f t="shared" si="135"/>
        <v>translations</v>
      </c>
      <c r="S1452" s="12">
        <f t="shared" si="136"/>
        <v>42390.171261574069</v>
      </c>
      <c r="T1452" s="12">
        <f t="shared" si="137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7">
        <v>18950</v>
      </c>
      <c r="E1453" s="7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4">
        <f t="shared" si="132"/>
        <v>1.0554089709762533E-2</v>
      </c>
      <c r="P1453" s="9">
        <f t="shared" si="133"/>
        <v>1</v>
      </c>
      <c r="Q1453" s="11" t="str">
        <f t="shared" si="134"/>
        <v>publishing</v>
      </c>
      <c r="R1453" s="11" t="str">
        <f t="shared" si="135"/>
        <v>translations</v>
      </c>
      <c r="S1453" s="12">
        <f t="shared" si="136"/>
        <v>41931.959016203706</v>
      </c>
      <c r="T1453" s="12">
        <f t="shared" si="137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7">
        <v>14000</v>
      </c>
      <c r="E1454" s="7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4">
        <f t="shared" si="132"/>
        <v>0</v>
      </c>
      <c r="P1454" s="9" t="str">
        <f t="shared" si="133"/>
        <v/>
      </c>
      <c r="Q1454" s="11" t="str">
        <f t="shared" si="134"/>
        <v>publishing</v>
      </c>
      <c r="R1454" s="11" t="str">
        <f t="shared" si="135"/>
        <v>translations</v>
      </c>
      <c r="S1454" s="12">
        <f t="shared" si="136"/>
        <v>41818.703275462962</v>
      </c>
      <c r="T1454" s="12">
        <f t="shared" si="137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7">
        <v>25000</v>
      </c>
      <c r="E1455" s="7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4">
        <f t="shared" si="132"/>
        <v>0</v>
      </c>
      <c r="P1455" s="9" t="str">
        <f t="shared" si="133"/>
        <v/>
      </c>
      <c r="Q1455" s="11" t="str">
        <f t="shared" si="134"/>
        <v>publishing</v>
      </c>
      <c r="R1455" s="11" t="str">
        <f t="shared" si="135"/>
        <v>translations</v>
      </c>
      <c r="S1455" s="12">
        <f t="shared" si="136"/>
        <v>42795.696145833332</v>
      </c>
      <c r="T1455" s="12">
        <f t="shared" si="137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7">
        <v>1750</v>
      </c>
      <c r="E1456" s="7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4">
        <f t="shared" si="132"/>
        <v>0.85714285714285721</v>
      </c>
      <c r="P1456" s="9">
        <f t="shared" si="133"/>
        <v>15</v>
      </c>
      <c r="Q1456" s="11" t="str">
        <f t="shared" si="134"/>
        <v>publishing</v>
      </c>
      <c r="R1456" s="11" t="str">
        <f t="shared" si="135"/>
        <v>translations</v>
      </c>
      <c r="S1456" s="12">
        <f t="shared" si="136"/>
        <v>42463.866666666669</v>
      </c>
      <c r="T1456" s="12">
        <f t="shared" si="137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7">
        <v>15000</v>
      </c>
      <c r="E1457" s="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4">
        <f t="shared" si="132"/>
        <v>10.5</v>
      </c>
      <c r="P1457" s="9">
        <f t="shared" si="133"/>
        <v>225</v>
      </c>
      <c r="Q1457" s="11" t="str">
        <f t="shared" si="134"/>
        <v>publishing</v>
      </c>
      <c r="R1457" s="11" t="str">
        <f t="shared" si="135"/>
        <v>translations</v>
      </c>
      <c r="S1457" s="12">
        <f t="shared" si="136"/>
        <v>41832.672685185185</v>
      </c>
      <c r="T1457" s="12">
        <f t="shared" si="137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7">
        <v>5000</v>
      </c>
      <c r="E1458" s="7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4">
        <f t="shared" si="132"/>
        <v>2.9000000000000004</v>
      </c>
      <c r="P1458" s="9">
        <f t="shared" si="133"/>
        <v>48.333333333333336</v>
      </c>
      <c r="Q1458" s="11" t="str">
        <f t="shared" si="134"/>
        <v>publishing</v>
      </c>
      <c r="R1458" s="11" t="str">
        <f t="shared" si="135"/>
        <v>translations</v>
      </c>
      <c r="S1458" s="12">
        <f t="shared" si="136"/>
        <v>42708.668576388889</v>
      </c>
      <c r="T1458" s="12">
        <f t="shared" si="137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7">
        <v>6000</v>
      </c>
      <c r="E1459" s="7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4">
        <f t="shared" si="132"/>
        <v>0</v>
      </c>
      <c r="P1459" s="9" t="str">
        <f t="shared" si="133"/>
        <v/>
      </c>
      <c r="Q1459" s="11" t="str">
        <f t="shared" si="134"/>
        <v>publishing</v>
      </c>
      <c r="R1459" s="11" t="str">
        <f t="shared" si="135"/>
        <v>translations</v>
      </c>
      <c r="S1459" s="12">
        <f t="shared" si="136"/>
        <v>42289.89634259259</v>
      </c>
      <c r="T1459" s="12">
        <f t="shared" si="137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7">
        <v>5000</v>
      </c>
      <c r="E1460" s="7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4">
        <f t="shared" si="132"/>
        <v>0</v>
      </c>
      <c r="P1460" s="9" t="str">
        <f t="shared" si="133"/>
        <v/>
      </c>
      <c r="Q1460" s="11" t="str">
        <f t="shared" si="134"/>
        <v>publishing</v>
      </c>
      <c r="R1460" s="11" t="str">
        <f t="shared" si="135"/>
        <v>translations</v>
      </c>
      <c r="S1460" s="12">
        <f t="shared" si="136"/>
        <v>41831.705555555556</v>
      </c>
      <c r="T1460" s="12">
        <f t="shared" si="137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7">
        <v>37000</v>
      </c>
      <c r="E1461" s="7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4">
        <f t="shared" si="132"/>
        <v>0</v>
      </c>
      <c r="P1461" s="9" t="str">
        <f t="shared" si="133"/>
        <v/>
      </c>
      <c r="Q1461" s="11" t="str">
        <f t="shared" si="134"/>
        <v>publishing</v>
      </c>
      <c r="R1461" s="11" t="str">
        <f t="shared" si="135"/>
        <v>translations</v>
      </c>
      <c r="S1461" s="12">
        <f t="shared" si="136"/>
        <v>42312.204814814817</v>
      </c>
      <c r="T1461" s="12">
        <f t="shared" si="137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7">
        <v>25000000</v>
      </c>
      <c r="E1462" s="7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4">
        <f t="shared" si="132"/>
        <v>0</v>
      </c>
      <c r="P1462" s="9" t="str">
        <f t="shared" si="133"/>
        <v/>
      </c>
      <c r="Q1462" s="11" t="str">
        <f t="shared" si="134"/>
        <v>publishing</v>
      </c>
      <c r="R1462" s="11" t="str">
        <f t="shared" si="135"/>
        <v>translations</v>
      </c>
      <c r="S1462" s="12">
        <f t="shared" si="136"/>
        <v>41915.896967592591</v>
      </c>
      <c r="T1462" s="12">
        <f t="shared" si="137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7">
        <v>15000</v>
      </c>
      <c r="E1463" s="7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4">
        <f t="shared" si="132"/>
        <v>101.24459999999999</v>
      </c>
      <c r="P1463" s="9">
        <f t="shared" si="133"/>
        <v>44.66673529411765</v>
      </c>
      <c r="Q1463" s="11" t="str">
        <f t="shared" si="134"/>
        <v>publishing</v>
      </c>
      <c r="R1463" s="11" t="str">
        <f t="shared" si="135"/>
        <v>radio &amp; podcasts</v>
      </c>
      <c r="S1463" s="12">
        <f t="shared" si="136"/>
        <v>41899.645300925928</v>
      </c>
      <c r="T1463" s="12">
        <f t="shared" si="137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7">
        <v>4000</v>
      </c>
      <c r="E1464" s="7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4">
        <f t="shared" si="132"/>
        <v>108.5175</v>
      </c>
      <c r="P1464" s="9">
        <f t="shared" si="133"/>
        <v>28.937999999999999</v>
      </c>
      <c r="Q1464" s="11" t="str">
        <f t="shared" si="134"/>
        <v>publishing</v>
      </c>
      <c r="R1464" s="11" t="str">
        <f t="shared" si="135"/>
        <v>radio &amp; podcasts</v>
      </c>
      <c r="S1464" s="12">
        <f t="shared" si="136"/>
        <v>41344.662858796299</v>
      </c>
      <c r="T1464" s="12">
        <f t="shared" si="137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7">
        <v>600</v>
      </c>
      <c r="E1465" s="7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4">
        <f t="shared" si="132"/>
        <v>147.66666666666666</v>
      </c>
      <c r="P1465" s="9">
        <f t="shared" si="133"/>
        <v>35.44</v>
      </c>
      <c r="Q1465" s="11" t="str">
        <f t="shared" si="134"/>
        <v>publishing</v>
      </c>
      <c r="R1465" s="11" t="str">
        <f t="shared" si="135"/>
        <v>radio &amp; podcasts</v>
      </c>
      <c r="S1465" s="12">
        <f t="shared" si="136"/>
        <v>41326.911319444444</v>
      </c>
      <c r="T1465" s="12">
        <f t="shared" si="137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7">
        <v>5000</v>
      </c>
      <c r="E1466" s="7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4">
        <f t="shared" si="132"/>
        <v>163.19999999999999</v>
      </c>
      <c r="P1466" s="9">
        <f t="shared" si="133"/>
        <v>34.871794871794869</v>
      </c>
      <c r="Q1466" s="11" t="str">
        <f t="shared" si="134"/>
        <v>publishing</v>
      </c>
      <c r="R1466" s="11" t="str">
        <f t="shared" si="135"/>
        <v>radio &amp; podcasts</v>
      </c>
      <c r="S1466" s="12">
        <f t="shared" si="136"/>
        <v>41291.661550925928</v>
      </c>
      <c r="T1466" s="12">
        <f t="shared" si="137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7">
        <v>30000</v>
      </c>
      <c r="E1467" s="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4">
        <f t="shared" si="132"/>
        <v>456.41449999999998</v>
      </c>
      <c r="P1467" s="9">
        <f t="shared" si="133"/>
        <v>52.622732513451197</v>
      </c>
      <c r="Q1467" s="11" t="str">
        <f t="shared" si="134"/>
        <v>publishing</v>
      </c>
      <c r="R1467" s="11" t="str">
        <f t="shared" si="135"/>
        <v>radio &amp; podcasts</v>
      </c>
      <c r="S1467" s="12">
        <f t="shared" si="136"/>
        <v>40959.734398148146</v>
      </c>
      <c r="T1467" s="12">
        <f t="shared" si="137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7">
        <v>16000</v>
      </c>
      <c r="E1468" s="7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4">
        <f t="shared" si="132"/>
        <v>107.87731249999999</v>
      </c>
      <c r="P1468" s="9">
        <f t="shared" si="133"/>
        <v>69.598266129032254</v>
      </c>
      <c r="Q1468" s="11" t="str">
        <f t="shared" si="134"/>
        <v>publishing</v>
      </c>
      <c r="R1468" s="11" t="str">
        <f t="shared" si="135"/>
        <v>radio &amp; podcasts</v>
      </c>
      <c r="S1468" s="12">
        <f t="shared" si="136"/>
        <v>42340.172060185185</v>
      </c>
      <c r="T1468" s="12">
        <f t="shared" si="137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7">
        <v>40000</v>
      </c>
      <c r="E1469" s="7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4">
        <f t="shared" si="132"/>
        <v>115.08</v>
      </c>
      <c r="P1469" s="9">
        <f t="shared" si="133"/>
        <v>76.72</v>
      </c>
      <c r="Q1469" s="11" t="str">
        <f t="shared" si="134"/>
        <v>publishing</v>
      </c>
      <c r="R1469" s="11" t="str">
        <f t="shared" si="135"/>
        <v>radio &amp; podcasts</v>
      </c>
      <c r="S1469" s="12">
        <f t="shared" si="136"/>
        <v>40933.80190972222</v>
      </c>
      <c r="T1469" s="12">
        <f t="shared" si="137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7">
        <v>9500</v>
      </c>
      <c r="E1470" s="7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4">
        <f t="shared" si="132"/>
        <v>102.36842105263158</v>
      </c>
      <c r="P1470" s="9">
        <f t="shared" si="133"/>
        <v>33.191126279863482</v>
      </c>
      <c r="Q1470" s="11" t="str">
        <f t="shared" si="134"/>
        <v>publishing</v>
      </c>
      <c r="R1470" s="11" t="str">
        <f t="shared" si="135"/>
        <v>radio &amp; podcasts</v>
      </c>
      <c r="S1470" s="12">
        <f t="shared" si="136"/>
        <v>40646.014456018522</v>
      </c>
      <c r="T1470" s="12">
        <f t="shared" si="137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7">
        <v>44250</v>
      </c>
      <c r="E1471" s="7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4">
        <f t="shared" si="132"/>
        <v>108.42485875706214</v>
      </c>
      <c r="P1471" s="9">
        <f t="shared" si="133"/>
        <v>149.46417445482865</v>
      </c>
      <c r="Q1471" s="11" t="str">
        <f t="shared" si="134"/>
        <v>publishing</v>
      </c>
      <c r="R1471" s="11" t="str">
        <f t="shared" si="135"/>
        <v>radio &amp; podcasts</v>
      </c>
      <c r="S1471" s="12">
        <f t="shared" si="136"/>
        <v>41290.598483796297</v>
      </c>
      <c r="T1471" s="12">
        <f t="shared" si="137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7">
        <v>1500</v>
      </c>
      <c r="E1472" s="7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4">
        <f t="shared" si="132"/>
        <v>125.13333333333334</v>
      </c>
      <c r="P1472" s="9">
        <f t="shared" si="133"/>
        <v>23.172839506172838</v>
      </c>
      <c r="Q1472" s="11" t="str">
        <f t="shared" si="134"/>
        <v>publishing</v>
      </c>
      <c r="R1472" s="11" t="str">
        <f t="shared" si="135"/>
        <v>radio &amp; podcasts</v>
      </c>
      <c r="S1472" s="12">
        <f t="shared" si="136"/>
        <v>41250.827118055553</v>
      </c>
      <c r="T1472" s="12">
        <f t="shared" si="137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7">
        <v>32000</v>
      </c>
      <c r="E1473" s="7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4">
        <f t="shared" si="132"/>
        <v>103.840625</v>
      </c>
      <c r="P1473" s="9">
        <f t="shared" si="133"/>
        <v>96.877551020408163</v>
      </c>
      <c r="Q1473" s="11" t="str">
        <f t="shared" si="134"/>
        <v>publishing</v>
      </c>
      <c r="R1473" s="11" t="str">
        <f t="shared" si="135"/>
        <v>radio &amp; podcasts</v>
      </c>
      <c r="S1473" s="12">
        <f t="shared" si="136"/>
        <v>42073.957569444443</v>
      </c>
      <c r="T1473" s="12">
        <f t="shared" si="137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7">
        <v>25000</v>
      </c>
      <c r="E1474" s="7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4">
        <f t="shared" si="132"/>
        <v>138.70400000000001</v>
      </c>
      <c r="P1474" s="9">
        <f t="shared" si="133"/>
        <v>103.20238095238095</v>
      </c>
      <c r="Q1474" s="11" t="str">
        <f t="shared" si="134"/>
        <v>publishing</v>
      </c>
      <c r="R1474" s="11" t="str">
        <f t="shared" si="135"/>
        <v>radio &amp; podcasts</v>
      </c>
      <c r="S1474" s="12">
        <f t="shared" si="136"/>
        <v>41533.542858796296</v>
      </c>
      <c r="T1474" s="12">
        <f t="shared" si="137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7">
        <v>1500</v>
      </c>
      <c r="E1475" s="7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4">
        <f t="shared" ref="O1475:O1538" si="138">($E1475/D1475)*100</f>
        <v>120.51600000000001</v>
      </c>
      <c r="P1475" s="9">
        <f t="shared" ref="P1475:P1538" si="139">IF(E1475,E1475/ L1475,"")</f>
        <v>38.462553191489363</v>
      </c>
      <c r="Q1475" s="11" t="str">
        <f t="shared" ref="Q1475:Q1538" si="140">LEFT(N1475, SEARCH("/",N1475,1)-1)</f>
        <v>publishing</v>
      </c>
      <c r="R1475" s="11" t="str">
        <f t="shared" ref="R1475:R1538" si="141">RIGHT(N1475,LEN(N1475)-SEARCH("/",N1475))</f>
        <v>radio &amp; podcasts</v>
      </c>
      <c r="S1475" s="12">
        <f t="shared" si="136"/>
        <v>40939.979618055557</v>
      </c>
      <c r="T1475" s="12">
        <f t="shared" si="137"/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7">
        <v>3000</v>
      </c>
      <c r="E1476" s="7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4">
        <f t="shared" si="138"/>
        <v>112.26666666666667</v>
      </c>
      <c r="P1476" s="9">
        <f t="shared" si="139"/>
        <v>44.315789473684212</v>
      </c>
      <c r="Q1476" s="11" t="str">
        <f t="shared" si="140"/>
        <v>publishing</v>
      </c>
      <c r="R1476" s="11" t="str">
        <f t="shared" si="141"/>
        <v>radio &amp; podcasts</v>
      </c>
      <c r="S1476" s="12">
        <f t="shared" ref="S1476:S1539" si="142">(((J1476/60)/60)/24)+DATE(1970,1,1)</f>
        <v>41500.727916666663</v>
      </c>
      <c r="T1476" s="12">
        <f t="shared" ref="T1476:T1539" si="143">(((I1476/60)/60)/24)+DATE(1970,1,1)</f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7">
        <v>15000</v>
      </c>
      <c r="E1477" s="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4">
        <f t="shared" si="138"/>
        <v>188.66966666666667</v>
      </c>
      <c r="P1477" s="9">
        <f t="shared" si="139"/>
        <v>64.173356009070289</v>
      </c>
      <c r="Q1477" s="11" t="str">
        <f t="shared" si="140"/>
        <v>publishing</v>
      </c>
      <c r="R1477" s="11" t="str">
        <f t="shared" si="141"/>
        <v>radio &amp; podcasts</v>
      </c>
      <c r="S1477" s="12">
        <f t="shared" si="142"/>
        <v>41960.722951388889</v>
      </c>
      <c r="T1477" s="12">
        <f t="shared" si="14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7">
        <v>6000</v>
      </c>
      <c r="E1478" s="7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4">
        <f t="shared" si="138"/>
        <v>661.55466666666666</v>
      </c>
      <c r="P1478" s="9">
        <f t="shared" si="139"/>
        <v>43.333275109170302</v>
      </c>
      <c r="Q1478" s="11" t="str">
        <f t="shared" si="140"/>
        <v>publishing</v>
      </c>
      <c r="R1478" s="11" t="str">
        <f t="shared" si="141"/>
        <v>radio &amp; podcasts</v>
      </c>
      <c r="S1478" s="12">
        <f t="shared" si="142"/>
        <v>40766.041921296295</v>
      </c>
      <c r="T1478" s="12">
        <f t="shared" si="14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7">
        <v>30000</v>
      </c>
      <c r="E1479" s="7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4">
        <f t="shared" si="138"/>
        <v>111.31</v>
      </c>
      <c r="P1479" s="9">
        <f t="shared" si="139"/>
        <v>90.495934959349597</v>
      </c>
      <c r="Q1479" s="11" t="str">
        <f t="shared" si="140"/>
        <v>publishing</v>
      </c>
      <c r="R1479" s="11" t="str">
        <f t="shared" si="141"/>
        <v>radio &amp; podcasts</v>
      </c>
      <c r="S1479" s="12">
        <f t="shared" si="142"/>
        <v>40840.615787037037</v>
      </c>
      <c r="T1479" s="12">
        <f t="shared" si="14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7">
        <v>50000</v>
      </c>
      <c r="E1480" s="7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4">
        <f t="shared" si="138"/>
        <v>1181.6142199999999</v>
      </c>
      <c r="P1480" s="9">
        <f t="shared" si="139"/>
        <v>29.187190495010373</v>
      </c>
      <c r="Q1480" s="11" t="str">
        <f t="shared" si="140"/>
        <v>publishing</v>
      </c>
      <c r="R1480" s="11" t="str">
        <f t="shared" si="141"/>
        <v>radio &amp; podcasts</v>
      </c>
      <c r="S1480" s="12">
        <f t="shared" si="142"/>
        <v>41394.871678240743</v>
      </c>
      <c r="T1480" s="12">
        <f t="shared" si="14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7">
        <v>1600</v>
      </c>
      <c r="E1481" s="7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4">
        <f t="shared" si="138"/>
        <v>137.375</v>
      </c>
      <c r="P1481" s="9">
        <f t="shared" si="139"/>
        <v>30.95774647887324</v>
      </c>
      <c r="Q1481" s="11" t="str">
        <f t="shared" si="140"/>
        <v>publishing</v>
      </c>
      <c r="R1481" s="11" t="str">
        <f t="shared" si="141"/>
        <v>radio &amp; podcasts</v>
      </c>
      <c r="S1481" s="12">
        <f t="shared" si="142"/>
        <v>41754.745243055557</v>
      </c>
      <c r="T1481" s="12">
        <f t="shared" si="14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7">
        <v>50000</v>
      </c>
      <c r="E1482" s="7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4">
        <f t="shared" si="138"/>
        <v>117.04040000000001</v>
      </c>
      <c r="P1482" s="9">
        <f t="shared" si="139"/>
        <v>92.157795275590544</v>
      </c>
      <c r="Q1482" s="11" t="str">
        <f t="shared" si="140"/>
        <v>publishing</v>
      </c>
      <c r="R1482" s="11" t="str">
        <f t="shared" si="141"/>
        <v>radio &amp; podcasts</v>
      </c>
      <c r="S1482" s="12">
        <f t="shared" si="142"/>
        <v>41464.934016203704</v>
      </c>
      <c r="T1482" s="12">
        <f t="shared" si="14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7">
        <v>5000</v>
      </c>
      <c r="E1483" s="7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4">
        <f t="shared" si="138"/>
        <v>2.1</v>
      </c>
      <c r="P1483" s="9">
        <f t="shared" si="139"/>
        <v>17.5</v>
      </c>
      <c r="Q1483" s="11" t="str">
        <f t="shared" si="140"/>
        <v>publishing</v>
      </c>
      <c r="R1483" s="11" t="str">
        <f t="shared" si="141"/>
        <v>fiction</v>
      </c>
      <c r="S1483" s="12">
        <f t="shared" si="142"/>
        <v>41550.922974537039</v>
      </c>
      <c r="T1483" s="12">
        <f t="shared" si="14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7">
        <v>5000</v>
      </c>
      <c r="E1484" s="7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4">
        <f t="shared" si="138"/>
        <v>0.1</v>
      </c>
      <c r="P1484" s="9">
        <f t="shared" si="139"/>
        <v>5</v>
      </c>
      <c r="Q1484" s="11" t="str">
        <f t="shared" si="140"/>
        <v>publishing</v>
      </c>
      <c r="R1484" s="11" t="str">
        <f t="shared" si="141"/>
        <v>fiction</v>
      </c>
      <c r="S1484" s="12">
        <f t="shared" si="142"/>
        <v>41136.85805555556</v>
      </c>
      <c r="T1484" s="12">
        <f t="shared" si="143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7">
        <v>7000</v>
      </c>
      <c r="E1485" s="7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4">
        <f t="shared" si="138"/>
        <v>0.7142857142857143</v>
      </c>
      <c r="P1485" s="9">
        <f t="shared" si="139"/>
        <v>25</v>
      </c>
      <c r="Q1485" s="11" t="str">
        <f t="shared" si="140"/>
        <v>publishing</v>
      </c>
      <c r="R1485" s="11" t="str">
        <f t="shared" si="141"/>
        <v>fiction</v>
      </c>
      <c r="S1485" s="12">
        <f t="shared" si="142"/>
        <v>42548.192997685182</v>
      </c>
      <c r="T1485" s="12">
        <f t="shared" si="14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7">
        <v>2000</v>
      </c>
      <c r="E1486" s="7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4">
        <f t="shared" si="138"/>
        <v>0</v>
      </c>
      <c r="P1486" s="9" t="str">
        <f t="shared" si="139"/>
        <v/>
      </c>
      <c r="Q1486" s="11" t="str">
        <f t="shared" si="140"/>
        <v>publishing</v>
      </c>
      <c r="R1486" s="11" t="str">
        <f t="shared" si="141"/>
        <v>fiction</v>
      </c>
      <c r="S1486" s="12">
        <f t="shared" si="142"/>
        <v>41053.200960648144</v>
      </c>
      <c r="T1486" s="12">
        <f t="shared" si="14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7">
        <v>6700</v>
      </c>
      <c r="E1487" s="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4">
        <f t="shared" si="138"/>
        <v>2.2388059701492535</v>
      </c>
      <c r="P1487" s="9">
        <f t="shared" si="139"/>
        <v>50</v>
      </c>
      <c r="Q1487" s="11" t="str">
        <f t="shared" si="140"/>
        <v>publishing</v>
      </c>
      <c r="R1487" s="11" t="str">
        <f t="shared" si="141"/>
        <v>fiction</v>
      </c>
      <c r="S1487" s="12">
        <f t="shared" si="142"/>
        <v>42130.795983796299</v>
      </c>
      <c r="T1487" s="12">
        <f t="shared" si="14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7">
        <v>20000</v>
      </c>
      <c r="E1488" s="7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4">
        <f t="shared" si="138"/>
        <v>0.24</v>
      </c>
      <c r="P1488" s="9">
        <f t="shared" si="139"/>
        <v>16</v>
      </c>
      <c r="Q1488" s="11" t="str">
        <f t="shared" si="140"/>
        <v>publishing</v>
      </c>
      <c r="R1488" s="11" t="str">
        <f t="shared" si="141"/>
        <v>fiction</v>
      </c>
      <c r="S1488" s="12">
        <f t="shared" si="142"/>
        <v>42032.168530092589</v>
      </c>
      <c r="T1488" s="12">
        <f t="shared" si="14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7">
        <v>10000</v>
      </c>
      <c r="E1489" s="7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4">
        <f t="shared" si="138"/>
        <v>0</v>
      </c>
      <c r="P1489" s="9" t="str">
        <f t="shared" si="139"/>
        <v/>
      </c>
      <c r="Q1489" s="11" t="str">
        <f t="shared" si="140"/>
        <v>publishing</v>
      </c>
      <c r="R1489" s="11" t="str">
        <f t="shared" si="141"/>
        <v>fiction</v>
      </c>
      <c r="S1489" s="12">
        <f t="shared" si="142"/>
        <v>42554.917488425926</v>
      </c>
      <c r="T1489" s="12">
        <f t="shared" si="14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7">
        <v>15000</v>
      </c>
      <c r="E1490" s="7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4">
        <f t="shared" si="138"/>
        <v>2.4</v>
      </c>
      <c r="P1490" s="9">
        <f t="shared" si="139"/>
        <v>60</v>
      </c>
      <c r="Q1490" s="11" t="str">
        <f t="shared" si="140"/>
        <v>publishing</v>
      </c>
      <c r="R1490" s="11" t="str">
        <f t="shared" si="141"/>
        <v>fiction</v>
      </c>
      <c r="S1490" s="12">
        <f t="shared" si="142"/>
        <v>41614.563194444447</v>
      </c>
      <c r="T1490" s="12">
        <f t="shared" si="14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7">
        <v>5000</v>
      </c>
      <c r="E1491" s="7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4">
        <f t="shared" si="138"/>
        <v>0</v>
      </c>
      <c r="P1491" s="9" t="str">
        <f t="shared" si="139"/>
        <v/>
      </c>
      <c r="Q1491" s="11" t="str">
        <f t="shared" si="140"/>
        <v>publishing</v>
      </c>
      <c r="R1491" s="11" t="str">
        <f t="shared" si="141"/>
        <v>fiction</v>
      </c>
      <c r="S1491" s="12">
        <f t="shared" si="142"/>
        <v>41198.611712962964</v>
      </c>
      <c r="T1491" s="12">
        <f t="shared" si="14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7">
        <v>2900</v>
      </c>
      <c r="E1492" s="7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4">
        <f t="shared" si="138"/>
        <v>30.862068965517242</v>
      </c>
      <c r="P1492" s="9">
        <f t="shared" si="139"/>
        <v>47.10526315789474</v>
      </c>
      <c r="Q1492" s="11" t="str">
        <f t="shared" si="140"/>
        <v>publishing</v>
      </c>
      <c r="R1492" s="11" t="str">
        <f t="shared" si="141"/>
        <v>fiction</v>
      </c>
      <c r="S1492" s="12">
        <f t="shared" si="142"/>
        <v>41520.561041666668</v>
      </c>
      <c r="T1492" s="12">
        <f t="shared" si="14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7">
        <v>1200</v>
      </c>
      <c r="E1493" s="7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4">
        <f t="shared" si="138"/>
        <v>8.3333333333333321</v>
      </c>
      <c r="P1493" s="9">
        <f t="shared" si="139"/>
        <v>100</v>
      </c>
      <c r="Q1493" s="11" t="str">
        <f t="shared" si="140"/>
        <v>publishing</v>
      </c>
      <c r="R1493" s="11" t="str">
        <f t="shared" si="141"/>
        <v>fiction</v>
      </c>
      <c r="S1493" s="12">
        <f t="shared" si="142"/>
        <v>41991.713460648149</v>
      </c>
      <c r="T1493" s="12">
        <f t="shared" si="14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7">
        <v>4000</v>
      </c>
      <c r="E1494" s="7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4">
        <f t="shared" si="138"/>
        <v>0.75</v>
      </c>
      <c r="P1494" s="9">
        <f t="shared" si="139"/>
        <v>15</v>
      </c>
      <c r="Q1494" s="11" t="str">
        <f t="shared" si="140"/>
        <v>publishing</v>
      </c>
      <c r="R1494" s="11" t="str">
        <f t="shared" si="141"/>
        <v>fiction</v>
      </c>
      <c r="S1494" s="12">
        <f t="shared" si="142"/>
        <v>40682.884791666671</v>
      </c>
      <c r="T1494" s="12">
        <f t="shared" si="14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7">
        <v>2400</v>
      </c>
      <c r="E1495" s="7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4">
        <f t="shared" si="138"/>
        <v>0</v>
      </c>
      <c r="P1495" s="9" t="str">
        <f t="shared" si="139"/>
        <v/>
      </c>
      <c r="Q1495" s="11" t="str">
        <f t="shared" si="140"/>
        <v>publishing</v>
      </c>
      <c r="R1495" s="11" t="str">
        <f t="shared" si="141"/>
        <v>fiction</v>
      </c>
      <c r="S1495" s="12">
        <f t="shared" si="142"/>
        <v>41411.866608796299</v>
      </c>
      <c r="T1495" s="12">
        <f t="shared" si="143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7">
        <v>5000</v>
      </c>
      <c r="E1496" s="7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4">
        <f t="shared" si="138"/>
        <v>8.9</v>
      </c>
      <c r="P1496" s="9">
        <f t="shared" si="139"/>
        <v>40.454545454545453</v>
      </c>
      <c r="Q1496" s="11" t="str">
        <f t="shared" si="140"/>
        <v>publishing</v>
      </c>
      <c r="R1496" s="11" t="str">
        <f t="shared" si="141"/>
        <v>fiction</v>
      </c>
      <c r="S1496" s="12">
        <f t="shared" si="142"/>
        <v>42067.722372685181</v>
      </c>
      <c r="T1496" s="12">
        <f t="shared" si="14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7">
        <v>2000</v>
      </c>
      <c r="E1497" s="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4">
        <f t="shared" si="138"/>
        <v>0</v>
      </c>
      <c r="P1497" s="9" t="str">
        <f t="shared" si="139"/>
        <v/>
      </c>
      <c r="Q1497" s="11" t="str">
        <f t="shared" si="140"/>
        <v>publishing</v>
      </c>
      <c r="R1497" s="11" t="str">
        <f t="shared" si="141"/>
        <v>fiction</v>
      </c>
      <c r="S1497" s="12">
        <f t="shared" si="142"/>
        <v>40752.789710648147</v>
      </c>
      <c r="T1497" s="12">
        <f t="shared" si="14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7">
        <v>1500</v>
      </c>
      <c r="E1498" s="7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4">
        <f t="shared" si="138"/>
        <v>0</v>
      </c>
      <c r="P1498" s="9" t="str">
        <f t="shared" si="139"/>
        <v/>
      </c>
      <c r="Q1498" s="11" t="str">
        <f t="shared" si="140"/>
        <v>publishing</v>
      </c>
      <c r="R1498" s="11" t="str">
        <f t="shared" si="141"/>
        <v>fiction</v>
      </c>
      <c r="S1498" s="12">
        <f t="shared" si="142"/>
        <v>41838.475219907406</v>
      </c>
      <c r="T1498" s="12">
        <f t="shared" si="14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7">
        <v>15000</v>
      </c>
      <c r="E1499" s="7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4">
        <f t="shared" si="138"/>
        <v>6.6666666666666671E-3</v>
      </c>
      <c r="P1499" s="9">
        <f t="shared" si="139"/>
        <v>1</v>
      </c>
      <c r="Q1499" s="11" t="str">
        <f t="shared" si="140"/>
        <v>publishing</v>
      </c>
      <c r="R1499" s="11" t="str">
        <f t="shared" si="141"/>
        <v>fiction</v>
      </c>
      <c r="S1499" s="12">
        <f t="shared" si="142"/>
        <v>41444.64261574074</v>
      </c>
      <c r="T1499" s="12">
        <f t="shared" si="14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7">
        <v>3000</v>
      </c>
      <c r="E1500" s="7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4">
        <f t="shared" si="138"/>
        <v>1.9</v>
      </c>
      <c r="P1500" s="9">
        <f t="shared" si="139"/>
        <v>19</v>
      </c>
      <c r="Q1500" s="11" t="str">
        <f t="shared" si="140"/>
        <v>publishing</v>
      </c>
      <c r="R1500" s="11" t="str">
        <f t="shared" si="141"/>
        <v>fiction</v>
      </c>
      <c r="S1500" s="12">
        <f t="shared" si="142"/>
        <v>41840.983541666668</v>
      </c>
      <c r="T1500" s="12">
        <f t="shared" si="14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7">
        <v>2000</v>
      </c>
      <c r="E1501" s="7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4">
        <f t="shared" si="138"/>
        <v>0.25</v>
      </c>
      <c r="P1501" s="9">
        <f t="shared" si="139"/>
        <v>5</v>
      </c>
      <c r="Q1501" s="11" t="str">
        <f t="shared" si="140"/>
        <v>publishing</v>
      </c>
      <c r="R1501" s="11" t="str">
        <f t="shared" si="141"/>
        <v>fiction</v>
      </c>
      <c r="S1501" s="12">
        <f t="shared" si="142"/>
        <v>42527.007326388892</v>
      </c>
      <c r="T1501" s="12">
        <f t="shared" si="14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7">
        <v>2800</v>
      </c>
      <c r="E1502" s="7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4">
        <f t="shared" si="138"/>
        <v>25.035714285714285</v>
      </c>
      <c r="P1502" s="9">
        <f t="shared" si="139"/>
        <v>46.733333333333334</v>
      </c>
      <c r="Q1502" s="11" t="str">
        <f t="shared" si="140"/>
        <v>publishing</v>
      </c>
      <c r="R1502" s="11" t="str">
        <f t="shared" si="141"/>
        <v>fiction</v>
      </c>
      <c r="S1502" s="12">
        <f t="shared" si="142"/>
        <v>41365.904594907406</v>
      </c>
      <c r="T1502" s="12">
        <f t="shared" si="14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7">
        <v>52000</v>
      </c>
      <c r="E1503" s="7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4">
        <f t="shared" si="138"/>
        <v>166.33076923076925</v>
      </c>
      <c r="P1503" s="9">
        <f t="shared" si="139"/>
        <v>97.731073446327684</v>
      </c>
      <c r="Q1503" s="11" t="str">
        <f t="shared" si="140"/>
        <v>photography</v>
      </c>
      <c r="R1503" s="11" t="str">
        <f t="shared" si="141"/>
        <v>photobooks</v>
      </c>
      <c r="S1503" s="12">
        <f t="shared" si="142"/>
        <v>42163.583599537036</v>
      </c>
      <c r="T1503" s="12">
        <f t="shared" si="14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7">
        <v>22000</v>
      </c>
      <c r="E1504" s="7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4">
        <f t="shared" si="138"/>
        <v>101.44545454545455</v>
      </c>
      <c r="P1504" s="9">
        <f t="shared" si="139"/>
        <v>67.835866261398181</v>
      </c>
      <c r="Q1504" s="11" t="str">
        <f t="shared" si="140"/>
        <v>photography</v>
      </c>
      <c r="R1504" s="11" t="str">
        <f t="shared" si="141"/>
        <v>photobooks</v>
      </c>
      <c r="S1504" s="12">
        <f t="shared" si="142"/>
        <v>42426.542592592596</v>
      </c>
      <c r="T1504" s="12">
        <f t="shared" si="14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7">
        <v>3750</v>
      </c>
      <c r="E1505" s="7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4">
        <f t="shared" si="138"/>
        <v>107.89146666666667</v>
      </c>
      <c r="P1505" s="9">
        <f t="shared" si="139"/>
        <v>56.98492957746479</v>
      </c>
      <c r="Q1505" s="11" t="str">
        <f t="shared" si="140"/>
        <v>photography</v>
      </c>
      <c r="R1505" s="11" t="str">
        <f t="shared" si="141"/>
        <v>photobooks</v>
      </c>
      <c r="S1505" s="12">
        <f t="shared" si="142"/>
        <v>42606.347233796296</v>
      </c>
      <c r="T1505" s="12">
        <f t="shared" si="14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7">
        <v>6500</v>
      </c>
      <c r="E1506" s="7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4">
        <f t="shared" si="138"/>
        <v>277.93846153846158</v>
      </c>
      <c r="P1506" s="9">
        <f t="shared" si="139"/>
        <v>67.159851301115239</v>
      </c>
      <c r="Q1506" s="11" t="str">
        <f t="shared" si="140"/>
        <v>photography</v>
      </c>
      <c r="R1506" s="11" t="str">
        <f t="shared" si="141"/>
        <v>photobooks</v>
      </c>
      <c r="S1506" s="12">
        <f t="shared" si="142"/>
        <v>41772.657685185186</v>
      </c>
      <c r="T1506" s="12">
        <f t="shared" si="14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7">
        <v>16000</v>
      </c>
      <c r="E1507" s="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4">
        <f t="shared" si="138"/>
        <v>103.58125</v>
      </c>
      <c r="P1507" s="9">
        <f t="shared" si="139"/>
        <v>48.037681159420288</v>
      </c>
      <c r="Q1507" s="11" t="str">
        <f t="shared" si="140"/>
        <v>photography</v>
      </c>
      <c r="R1507" s="11" t="str">
        <f t="shared" si="141"/>
        <v>photobooks</v>
      </c>
      <c r="S1507" s="12">
        <f t="shared" si="142"/>
        <v>42414.44332175926</v>
      </c>
      <c r="T1507" s="12">
        <f t="shared" si="14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7">
        <v>1500</v>
      </c>
      <c r="E1508" s="7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4">
        <f t="shared" si="138"/>
        <v>111.4</v>
      </c>
      <c r="P1508" s="9">
        <f t="shared" si="139"/>
        <v>38.860465116279073</v>
      </c>
      <c r="Q1508" s="11" t="str">
        <f t="shared" si="140"/>
        <v>photography</v>
      </c>
      <c r="R1508" s="11" t="str">
        <f t="shared" si="141"/>
        <v>photobooks</v>
      </c>
      <c r="S1508" s="12">
        <f t="shared" si="142"/>
        <v>41814.785925925928</v>
      </c>
      <c r="T1508" s="12">
        <f t="shared" si="14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7">
        <v>1200</v>
      </c>
      <c r="E1509" s="7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4">
        <f t="shared" si="138"/>
        <v>215</v>
      </c>
      <c r="P1509" s="9">
        <f t="shared" si="139"/>
        <v>78.181818181818187</v>
      </c>
      <c r="Q1509" s="11" t="str">
        <f t="shared" si="140"/>
        <v>photography</v>
      </c>
      <c r="R1509" s="11" t="str">
        <f t="shared" si="141"/>
        <v>photobooks</v>
      </c>
      <c r="S1509" s="12">
        <f t="shared" si="142"/>
        <v>40254.450335648151</v>
      </c>
      <c r="T1509" s="12">
        <f t="shared" si="14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7">
        <v>18500</v>
      </c>
      <c r="E1510" s="7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4">
        <f t="shared" si="138"/>
        <v>110.76216216216217</v>
      </c>
      <c r="P1510" s="9">
        <f t="shared" si="139"/>
        <v>97.113744075829388</v>
      </c>
      <c r="Q1510" s="11" t="str">
        <f t="shared" si="140"/>
        <v>photography</v>
      </c>
      <c r="R1510" s="11" t="str">
        <f t="shared" si="141"/>
        <v>photobooks</v>
      </c>
      <c r="S1510" s="12">
        <f t="shared" si="142"/>
        <v>41786.614363425928</v>
      </c>
      <c r="T1510" s="12">
        <f t="shared" si="14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7">
        <v>17500</v>
      </c>
      <c r="E1511" s="7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4">
        <f t="shared" si="138"/>
        <v>123.64125714285714</v>
      </c>
      <c r="P1511" s="9">
        <f t="shared" si="139"/>
        <v>110.39397959183674</v>
      </c>
      <c r="Q1511" s="11" t="str">
        <f t="shared" si="140"/>
        <v>photography</v>
      </c>
      <c r="R1511" s="11" t="str">
        <f t="shared" si="141"/>
        <v>photobooks</v>
      </c>
      <c r="S1511" s="12">
        <f t="shared" si="142"/>
        <v>42751.533391203702</v>
      </c>
      <c r="T1511" s="12">
        <f t="shared" si="14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7">
        <v>16000</v>
      </c>
      <c r="E1512" s="7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4">
        <f t="shared" si="138"/>
        <v>101.03500000000001</v>
      </c>
      <c r="P1512" s="9">
        <f t="shared" si="139"/>
        <v>39.91506172839506</v>
      </c>
      <c r="Q1512" s="11" t="str">
        <f t="shared" si="140"/>
        <v>photography</v>
      </c>
      <c r="R1512" s="11" t="str">
        <f t="shared" si="141"/>
        <v>photobooks</v>
      </c>
      <c r="S1512" s="12">
        <f t="shared" si="142"/>
        <v>41809.385162037033</v>
      </c>
      <c r="T1512" s="12">
        <f t="shared" si="143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7">
        <v>14000</v>
      </c>
      <c r="E1513" s="7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4">
        <f t="shared" si="138"/>
        <v>111.79285714285714</v>
      </c>
      <c r="P1513" s="9">
        <f t="shared" si="139"/>
        <v>75.975728155339809</v>
      </c>
      <c r="Q1513" s="11" t="str">
        <f t="shared" si="140"/>
        <v>photography</v>
      </c>
      <c r="R1513" s="11" t="str">
        <f t="shared" si="141"/>
        <v>photobooks</v>
      </c>
      <c r="S1513" s="12">
        <f t="shared" si="142"/>
        <v>42296.583379629628</v>
      </c>
      <c r="T1513" s="12">
        <f t="shared" si="14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7">
        <v>3500</v>
      </c>
      <c r="E1514" s="7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4">
        <f t="shared" si="138"/>
        <v>558.7714285714286</v>
      </c>
      <c r="P1514" s="9">
        <f t="shared" si="139"/>
        <v>58.379104477611939</v>
      </c>
      <c r="Q1514" s="11" t="str">
        <f t="shared" si="140"/>
        <v>photography</v>
      </c>
      <c r="R1514" s="11" t="str">
        <f t="shared" si="141"/>
        <v>photobooks</v>
      </c>
      <c r="S1514" s="12">
        <f t="shared" si="142"/>
        <v>42741.684479166666</v>
      </c>
      <c r="T1514" s="12">
        <f t="shared" si="14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7">
        <v>8000</v>
      </c>
      <c r="E1515" s="7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4">
        <f t="shared" si="138"/>
        <v>150.01875000000001</v>
      </c>
      <c r="P1515" s="9">
        <f t="shared" si="139"/>
        <v>55.82093023255814</v>
      </c>
      <c r="Q1515" s="11" t="str">
        <f t="shared" si="140"/>
        <v>photography</v>
      </c>
      <c r="R1515" s="11" t="str">
        <f t="shared" si="141"/>
        <v>photobooks</v>
      </c>
      <c r="S1515" s="12">
        <f t="shared" si="142"/>
        <v>41806.637337962966</v>
      </c>
      <c r="T1515" s="12">
        <f t="shared" si="14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7">
        <v>25000</v>
      </c>
      <c r="E1516" s="7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4">
        <f t="shared" si="138"/>
        <v>106.476</v>
      </c>
      <c r="P1516" s="9">
        <f t="shared" si="139"/>
        <v>151.24431818181819</v>
      </c>
      <c r="Q1516" s="11" t="str">
        <f t="shared" si="140"/>
        <v>photography</v>
      </c>
      <c r="R1516" s="11" t="str">
        <f t="shared" si="141"/>
        <v>photobooks</v>
      </c>
      <c r="S1516" s="12">
        <f t="shared" si="142"/>
        <v>42234.597685185188</v>
      </c>
      <c r="T1516" s="12">
        <f t="shared" si="14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7">
        <v>300000</v>
      </c>
      <c r="E1517" s="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4">
        <f t="shared" si="138"/>
        <v>157.18899999999999</v>
      </c>
      <c r="P1517" s="9">
        <f t="shared" si="139"/>
        <v>849.67027027027029</v>
      </c>
      <c r="Q1517" s="11" t="str">
        <f t="shared" si="140"/>
        <v>photography</v>
      </c>
      <c r="R1517" s="11" t="str">
        <f t="shared" si="141"/>
        <v>photobooks</v>
      </c>
      <c r="S1517" s="12">
        <f t="shared" si="142"/>
        <v>42415.253437499996</v>
      </c>
      <c r="T1517" s="12">
        <f t="shared" si="14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7">
        <v>17000</v>
      </c>
      <c r="E1518" s="7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4">
        <f t="shared" si="138"/>
        <v>108.65882352941176</v>
      </c>
      <c r="P1518" s="9">
        <f t="shared" si="139"/>
        <v>159.24137931034483</v>
      </c>
      <c r="Q1518" s="11" t="str">
        <f t="shared" si="140"/>
        <v>photography</v>
      </c>
      <c r="R1518" s="11" t="str">
        <f t="shared" si="141"/>
        <v>photobooks</v>
      </c>
      <c r="S1518" s="12">
        <f t="shared" si="142"/>
        <v>42619.466342592597</v>
      </c>
      <c r="T1518" s="12">
        <f t="shared" si="14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7">
        <v>15000</v>
      </c>
      <c r="E1519" s="7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4">
        <f t="shared" si="138"/>
        <v>161.97999999999999</v>
      </c>
      <c r="P1519" s="9">
        <f t="shared" si="139"/>
        <v>39.507317073170732</v>
      </c>
      <c r="Q1519" s="11" t="str">
        <f t="shared" si="140"/>
        <v>photography</v>
      </c>
      <c r="R1519" s="11" t="str">
        <f t="shared" si="141"/>
        <v>photobooks</v>
      </c>
      <c r="S1519" s="12">
        <f t="shared" si="142"/>
        <v>41948.56658564815</v>
      </c>
      <c r="T1519" s="12">
        <f t="shared" si="14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7">
        <v>15000</v>
      </c>
      <c r="E1520" s="7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4">
        <f t="shared" si="138"/>
        <v>205.36666666666665</v>
      </c>
      <c r="P1520" s="9">
        <f t="shared" si="139"/>
        <v>130.52966101694915</v>
      </c>
      <c r="Q1520" s="11" t="str">
        <f t="shared" si="140"/>
        <v>photography</v>
      </c>
      <c r="R1520" s="11" t="str">
        <f t="shared" si="141"/>
        <v>photobooks</v>
      </c>
      <c r="S1520" s="12">
        <f t="shared" si="142"/>
        <v>41760.8200462963</v>
      </c>
      <c r="T1520" s="12">
        <f t="shared" si="14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7">
        <v>9000</v>
      </c>
      <c r="E1521" s="7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4">
        <f t="shared" si="138"/>
        <v>103.36388888888889</v>
      </c>
      <c r="P1521" s="9">
        <f t="shared" si="139"/>
        <v>64.156896551724131</v>
      </c>
      <c r="Q1521" s="11" t="str">
        <f t="shared" si="140"/>
        <v>photography</v>
      </c>
      <c r="R1521" s="11" t="str">
        <f t="shared" si="141"/>
        <v>photobooks</v>
      </c>
      <c r="S1521" s="12">
        <f t="shared" si="142"/>
        <v>41782.741701388892</v>
      </c>
      <c r="T1521" s="12">
        <f t="shared" si="14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7">
        <v>18000</v>
      </c>
      <c r="E1522" s="7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4">
        <f t="shared" si="138"/>
        <v>103.47222222222223</v>
      </c>
      <c r="P1522" s="9">
        <f t="shared" si="139"/>
        <v>111.52694610778443</v>
      </c>
      <c r="Q1522" s="11" t="str">
        <f t="shared" si="140"/>
        <v>photography</v>
      </c>
      <c r="R1522" s="11" t="str">
        <f t="shared" si="141"/>
        <v>photobooks</v>
      </c>
      <c r="S1522" s="12">
        <f t="shared" si="142"/>
        <v>41955.857789351852</v>
      </c>
      <c r="T1522" s="12">
        <f t="shared" si="14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7">
        <v>37500</v>
      </c>
      <c r="E1523" s="7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4">
        <f t="shared" si="138"/>
        <v>106.81333333333333</v>
      </c>
      <c r="P1523" s="9">
        <f t="shared" si="139"/>
        <v>170.44680851063831</v>
      </c>
      <c r="Q1523" s="11" t="str">
        <f t="shared" si="140"/>
        <v>photography</v>
      </c>
      <c r="R1523" s="11" t="str">
        <f t="shared" si="141"/>
        <v>photobooks</v>
      </c>
      <c r="S1523" s="12">
        <f t="shared" si="142"/>
        <v>42493.167719907404</v>
      </c>
      <c r="T1523" s="12">
        <f t="shared" si="14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7">
        <v>43500</v>
      </c>
      <c r="E1524" s="7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4">
        <f t="shared" si="138"/>
        <v>138.96574712643678</v>
      </c>
      <c r="P1524" s="9">
        <f t="shared" si="139"/>
        <v>133.7391592920354</v>
      </c>
      <c r="Q1524" s="11" t="str">
        <f t="shared" si="140"/>
        <v>photography</v>
      </c>
      <c r="R1524" s="11" t="str">
        <f t="shared" si="141"/>
        <v>photobooks</v>
      </c>
      <c r="S1524" s="12">
        <f t="shared" si="142"/>
        <v>41899.830312500002</v>
      </c>
      <c r="T1524" s="12">
        <f t="shared" si="14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7">
        <v>18500</v>
      </c>
      <c r="E1525" s="7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4">
        <f t="shared" si="138"/>
        <v>124.84324324324325</v>
      </c>
      <c r="P1525" s="9">
        <f t="shared" si="139"/>
        <v>95.834024896265561</v>
      </c>
      <c r="Q1525" s="11" t="str">
        <f t="shared" si="140"/>
        <v>photography</v>
      </c>
      <c r="R1525" s="11" t="str">
        <f t="shared" si="141"/>
        <v>photobooks</v>
      </c>
      <c r="S1525" s="12">
        <f t="shared" si="142"/>
        <v>41964.751342592594</v>
      </c>
      <c r="T1525" s="12">
        <f t="shared" si="14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7">
        <v>3000</v>
      </c>
      <c r="E1526" s="7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4">
        <f t="shared" si="138"/>
        <v>206.99999999999997</v>
      </c>
      <c r="P1526" s="9">
        <f t="shared" si="139"/>
        <v>221.78571428571428</v>
      </c>
      <c r="Q1526" s="11" t="str">
        <f t="shared" si="140"/>
        <v>photography</v>
      </c>
      <c r="R1526" s="11" t="str">
        <f t="shared" si="141"/>
        <v>photobooks</v>
      </c>
      <c r="S1526" s="12">
        <f t="shared" si="142"/>
        <v>42756.501041666663</v>
      </c>
      <c r="T1526" s="12">
        <f t="shared" si="14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7">
        <v>2600</v>
      </c>
      <c r="E1527" s="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4">
        <f t="shared" si="138"/>
        <v>174.00576923076923</v>
      </c>
      <c r="P1527" s="9">
        <f t="shared" si="139"/>
        <v>32.315357142857138</v>
      </c>
      <c r="Q1527" s="11" t="str">
        <f t="shared" si="140"/>
        <v>photography</v>
      </c>
      <c r="R1527" s="11" t="str">
        <f t="shared" si="141"/>
        <v>photobooks</v>
      </c>
      <c r="S1527" s="12">
        <f t="shared" si="142"/>
        <v>42570.702986111108</v>
      </c>
      <c r="T1527" s="12">
        <f t="shared" si="14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7">
        <v>23000</v>
      </c>
      <c r="E1528" s="7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4">
        <f t="shared" si="138"/>
        <v>120.32608695652173</v>
      </c>
      <c r="P1528" s="9">
        <f t="shared" si="139"/>
        <v>98.839285714285708</v>
      </c>
      <c r="Q1528" s="11" t="str">
        <f t="shared" si="140"/>
        <v>photography</v>
      </c>
      <c r="R1528" s="11" t="str">
        <f t="shared" si="141"/>
        <v>photobooks</v>
      </c>
      <c r="S1528" s="12">
        <f t="shared" si="142"/>
        <v>42339.276006944448</v>
      </c>
      <c r="T1528" s="12">
        <f t="shared" si="14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7">
        <v>3500</v>
      </c>
      <c r="E1529" s="7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4">
        <f t="shared" si="138"/>
        <v>110.44428571428573</v>
      </c>
      <c r="P1529" s="9">
        <f t="shared" si="139"/>
        <v>55.222142857142863</v>
      </c>
      <c r="Q1529" s="11" t="str">
        <f t="shared" si="140"/>
        <v>photography</v>
      </c>
      <c r="R1529" s="11" t="str">
        <f t="shared" si="141"/>
        <v>photobooks</v>
      </c>
      <c r="S1529" s="12">
        <f t="shared" si="142"/>
        <v>42780.600532407407</v>
      </c>
      <c r="T1529" s="12">
        <f t="shared" si="143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7">
        <v>3000</v>
      </c>
      <c r="E1530" s="7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4">
        <f t="shared" si="138"/>
        <v>281.56666666666666</v>
      </c>
      <c r="P1530" s="9">
        <f t="shared" si="139"/>
        <v>52.793750000000003</v>
      </c>
      <c r="Q1530" s="11" t="str">
        <f t="shared" si="140"/>
        <v>photography</v>
      </c>
      <c r="R1530" s="11" t="str">
        <f t="shared" si="141"/>
        <v>photobooks</v>
      </c>
      <c r="S1530" s="12">
        <f t="shared" si="142"/>
        <v>42736.732893518521</v>
      </c>
      <c r="T1530" s="12">
        <f t="shared" si="14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7">
        <v>19000</v>
      </c>
      <c r="E1531" s="7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4">
        <f t="shared" si="138"/>
        <v>100.67894736842105</v>
      </c>
      <c r="P1531" s="9">
        <f t="shared" si="139"/>
        <v>135.66666666666666</v>
      </c>
      <c r="Q1531" s="11" t="str">
        <f t="shared" si="140"/>
        <v>photography</v>
      </c>
      <c r="R1531" s="11" t="str">
        <f t="shared" si="141"/>
        <v>photobooks</v>
      </c>
      <c r="S1531" s="12">
        <f t="shared" si="142"/>
        <v>42052.628703703704</v>
      </c>
      <c r="T1531" s="12">
        <f t="shared" si="14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7">
        <v>35000</v>
      </c>
      <c r="E1532" s="7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4">
        <f t="shared" si="138"/>
        <v>134.82571428571427</v>
      </c>
      <c r="P1532" s="9">
        <f t="shared" si="139"/>
        <v>53.991990846681922</v>
      </c>
      <c r="Q1532" s="11" t="str">
        <f t="shared" si="140"/>
        <v>photography</v>
      </c>
      <c r="R1532" s="11" t="str">
        <f t="shared" si="141"/>
        <v>photobooks</v>
      </c>
      <c r="S1532" s="12">
        <f t="shared" si="142"/>
        <v>42275.767303240747</v>
      </c>
      <c r="T1532" s="12">
        <f t="shared" si="143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7">
        <v>2350</v>
      </c>
      <c r="E1533" s="7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4">
        <f t="shared" si="138"/>
        <v>175.95744680851064</v>
      </c>
      <c r="P1533" s="9">
        <f t="shared" si="139"/>
        <v>56.643835616438359</v>
      </c>
      <c r="Q1533" s="11" t="str">
        <f t="shared" si="140"/>
        <v>photography</v>
      </c>
      <c r="R1533" s="11" t="str">
        <f t="shared" si="141"/>
        <v>photobooks</v>
      </c>
      <c r="S1533" s="12">
        <f t="shared" si="142"/>
        <v>41941.802384259259</v>
      </c>
      <c r="T1533" s="12">
        <f t="shared" si="14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7">
        <v>5000</v>
      </c>
      <c r="E1534" s="7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4">
        <f t="shared" si="138"/>
        <v>484.02000000000004</v>
      </c>
      <c r="P1534" s="9">
        <f t="shared" si="139"/>
        <v>82.316326530612244</v>
      </c>
      <c r="Q1534" s="11" t="str">
        <f t="shared" si="140"/>
        <v>photography</v>
      </c>
      <c r="R1534" s="11" t="str">
        <f t="shared" si="141"/>
        <v>photobooks</v>
      </c>
      <c r="S1534" s="12">
        <f t="shared" si="142"/>
        <v>42391.475289351853</v>
      </c>
      <c r="T1534" s="12">
        <f t="shared" si="14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7">
        <v>45000</v>
      </c>
      <c r="E1535" s="7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4">
        <f t="shared" si="138"/>
        <v>145.14000000000001</v>
      </c>
      <c r="P1535" s="9">
        <f t="shared" si="139"/>
        <v>88.26081081081081</v>
      </c>
      <c r="Q1535" s="11" t="str">
        <f t="shared" si="140"/>
        <v>photography</v>
      </c>
      <c r="R1535" s="11" t="str">
        <f t="shared" si="141"/>
        <v>photobooks</v>
      </c>
      <c r="S1535" s="12">
        <f t="shared" si="142"/>
        <v>42443.00204861111</v>
      </c>
      <c r="T1535" s="12">
        <f t="shared" si="14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7">
        <v>7500</v>
      </c>
      <c r="E1536" s="7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4">
        <f t="shared" si="138"/>
        <v>417.73333333333335</v>
      </c>
      <c r="P1536" s="9">
        <f t="shared" si="139"/>
        <v>84.905149051490511</v>
      </c>
      <c r="Q1536" s="11" t="str">
        <f t="shared" si="140"/>
        <v>photography</v>
      </c>
      <c r="R1536" s="11" t="str">
        <f t="shared" si="141"/>
        <v>photobooks</v>
      </c>
      <c r="S1536" s="12">
        <f t="shared" si="142"/>
        <v>42221.67432870371</v>
      </c>
      <c r="T1536" s="12">
        <f t="shared" si="143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7">
        <v>4000</v>
      </c>
      <c r="E1537" s="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4">
        <f t="shared" si="138"/>
        <v>132.42499999999998</v>
      </c>
      <c r="P1537" s="9">
        <f t="shared" si="139"/>
        <v>48.154545454545456</v>
      </c>
      <c r="Q1537" s="11" t="str">
        <f t="shared" si="140"/>
        <v>photography</v>
      </c>
      <c r="R1537" s="11" t="str">
        <f t="shared" si="141"/>
        <v>photobooks</v>
      </c>
      <c r="S1537" s="12">
        <f t="shared" si="142"/>
        <v>42484.829062500001</v>
      </c>
      <c r="T1537" s="12">
        <f t="shared" si="14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7">
        <v>12000</v>
      </c>
      <c r="E1538" s="7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4">
        <f t="shared" si="138"/>
        <v>250.30841666666666</v>
      </c>
      <c r="P1538" s="9">
        <f t="shared" si="139"/>
        <v>66.015406593406595</v>
      </c>
      <c r="Q1538" s="11" t="str">
        <f t="shared" si="140"/>
        <v>photography</v>
      </c>
      <c r="R1538" s="11" t="str">
        <f t="shared" si="141"/>
        <v>photobooks</v>
      </c>
      <c r="S1538" s="12">
        <f t="shared" si="142"/>
        <v>42213.802199074074</v>
      </c>
      <c r="T1538" s="12">
        <f t="shared" si="143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7">
        <v>12000</v>
      </c>
      <c r="E1539" s="7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4">
        <f t="shared" ref="O1539:O1602" si="144">($E1539/D1539)*100</f>
        <v>179.9</v>
      </c>
      <c r="P1539" s="9">
        <f t="shared" ref="P1539:P1602" si="145">IF(E1539,E1539/ L1539,"")</f>
        <v>96.375</v>
      </c>
      <c r="Q1539" s="11" t="str">
        <f t="shared" ref="Q1539:Q1602" si="146">LEFT(N1539, SEARCH("/",N1539,1)-1)</f>
        <v>photography</v>
      </c>
      <c r="R1539" s="11" t="str">
        <f t="shared" ref="R1539:R1602" si="147">RIGHT(N1539,LEN(N1539)-SEARCH("/",N1539))</f>
        <v>photobooks</v>
      </c>
      <c r="S1539" s="12">
        <f t="shared" si="142"/>
        <v>42552.315127314811</v>
      </c>
      <c r="T1539" s="12">
        <f t="shared" si="143"/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7">
        <v>7000</v>
      </c>
      <c r="E1540" s="7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4">
        <f t="shared" si="144"/>
        <v>102.62857142857142</v>
      </c>
      <c r="P1540" s="9">
        <f t="shared" si="145"/>
        <v>156.17391304347825</v>
      </c>
      <c r="Q1540" s="11" t="str">
        <f t="shared" si="146"/>
        <v>photography</v>
      </c>
      <c r="R1540" s="11" t="str">
        <f t="shared" si="147"/>
        <v>photobooks</v>
      </c>
      <c r="S1540" s="12">
        <f t="shared" ref="S1540:S1603" si="148">(((J1540/60)/60)/24)+DATE(1970,1,1)</f>
        <v>41981.782060185185</v>
      </c>
      <c r="T1540" s="12">
        <f t="shared" ref="T1540:T1603" si="149">(((I1540/60)/60)/24)+DATE(1970,1,1)</f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7">
        <v>20000</v>
      </c>
      <c r="E1541" s="7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4">
        <f t="shared" si="144"/>
        <v>135.98609999999999</v>
      </c>
      <c r="P1541" s="9">
        <f t="shared" si="145"/>
        <v>95.764859154929582</v>
      </c>
      <c r="Q1541" s="11" t="str">
        <f t="shared" si="146"/>
        <v>photography</v>
      </c>
      <c r="R1541" s="11" t="str">
        <f t="shared" si="147"/>
        <v>photobooks</v>
      </c>
      <c r="S1541" s="12">
        <f t="shared" si="148"/>
        <v>42705.919201388882</v>
      </c>
      <c r="T1541" s="12">
        <f t="shared" si="1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7">
        <v>15000</v>
      </c>
      <c r="E1542" s="7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4">
        <f t="shared" si="144"/>
        <v>117.86666666666667</v>
      </c>
      <c r="P1542" s="9">
        <f t="shared" si="145"/>
        <v>180.40816326530611</v>
      </c>
      <c r="Q1542" s="11" t="str">
        <f t="shared" si="146"/>
        <v>photography</v>
      </c>
      <c r="R1542" s="11" t="str">
        <f t="shared" si="147"/>
        <v>photobooks</v>
      </c>
      <c r="S1542" s="12">
        <f t="shared" si="148"/>
        <v>41939.00712962963</v>
      </c>
      <c r="T1542" s="12">
        <f t="shared" si="1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7">
        <v>18000</v>
      </c>
      <c r="E1543" s="7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4">
        <f t="shared" si="144"/>
        <v>3.3333333333333333E-2</v>
      </c>
      <c r="P1543" s="9">
        <f t="shared" si="145"/>
        <v>3</v>
      </c>
      <c r="Q1543" s="11" t="str">
        <f t="shared" si="146"/>
        <v>photography</v>
      </c>
      <c r="R1543" s="11" t="str">
        <f t="shared" si="147"/>
        <v>nature</v>
      </c>
      <c r="S1543" s="12">
        <f t="shared" si="148"/>
        <v>41974.712245370371</v>
      </c>
      <c r="T1543" s="12">
        <f t="shared" si="1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7">
        <v>500</v>
      </c>
      <c r="E1544" s="7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4">
        <f t="shared" si="144"/>
        <v>4</v>
      </c>
      <c r="P1544" s="9">
        <f t="shared" si="145"/>
        <v>20</v>
      </c>
      <c r="Q1544" s="11" t="str">
        <f t="shared" si="146"/>
        <v>photography</v>
      </c>
      <c r="R1544" s="11" t="str">
        <f t="shared" si="147"/>
        <v>nature</v>
      </c>
      <c r="S1544" s="12">
        <f t="shared" si="148"/>
        <v>42170.996527777781</v>
      </c>
      <c r="T1544" s="12">
        <f t="shared" si="1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7">
        <v>2250</v>
      </c>
      <c r="E1545" s="7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4">
        <f t="shared" si="144"/>
        <v>0.44444444444444442</v>
      </c>
      <c r="P1545" s="9">
        <f t="shared" si="145"/>
        <v>10</v>
      </c>
      <c r="Q1545" s="11" t="str">
        <f t="shared" si="146"/>
        <v>photography</v>
      </c>
      <c r="R1545" s="11" t="str">
        <f t="shared" si="147"/>
        <v>nature</v>
      </c>
      <c r="S1545" s="12">
        <f t="shared" si="148"/>
        <v>41935.509652777779</v>
      </c>
      <c r="T1545" s="12">
        <f t="shared" si="1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7">
        <v>1000</v>
      </c>
      <c r="E1546" s="7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4">
        <f t="shared" si="144"/>
        <v>0</v>
      </c>
      <c r="P1546" s="9" t="str">
        <f t="shared" si="145"/>
        <v/>
      </c>
      <c r="Q1546" s="11" t="str">
        <f t="shared" si="146"/>
        <v>photography</v>
      </c>
      <c r="R1546" s="11" t="str">
        <f t="shared" si="147"/>
        <v>nature</v>
      </c>
      <c r="S1546" s="12">
        <f t="shared" si="148"/>
        <v>42053.051203703704</v>
      </c>
      <c r="T1546" s="12">
        <f t="shared" si="1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7">
        <v>3000</v>
      </c>
      <c r="E1547" s="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4">
        <f t="shared" si="144"/>
        <v>3.3333333333333333E-2</v>
      </c>
      <c r="P1547" s="9">
        <f t="shared" si="145"/>
        <v>1</v>
      </c>
      <c r="Q1547" s="11" t="str">
        <f t="shared" si="146"/>
        <v>photography</v>
      </c>
      <c r="R1547" s="11" t="str">
        <f t="shared" si="147"/>
        <v>nature</v>
      </c>
      <c r="S1547" s="12">
        <f t="shared" si="148"/>
        <v>42031.884652777779</v>
      </c>
      <c r="T1547" s="12">
        <f t="shared" si="1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7">
        <v>1000</v>
      </c>
      <c r="E1548" s="7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4">
        <f t="shared" si="144"/>
        <v>28.9</v>
      </c>
      <c r="P1548" s="9">
        <f t="shared" si="145"/>
        <v>26.272727272727273</v>
      </c>
      <c r="Q1548" s="11" t="str">
        <f t="shared" si="146"/>
        <v>photography</v>
      </c>
      <c r="R1548" s="11" t="str">
        <f t="shared" si="147"/>
        <v>nature</v>
      </c>
      <c r="S1548" s="12">
        <f t="shared" si="148"/>
        <v>41839.212951388887</v>
      </c>
      <c r="T1548" s="12">
        <f t="shared" si="1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7">
        <v>20</v>
      </c>
      <c r="E1549" s="7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4">
        <f t="shared" si="144"/>
        <v>0</v>
      </c>
      <c r="P1549" s="9" t="str">
        <f t="shared" si="145"/>
        <v/>
      </c>
      <c r="Q1549" s="11" t="str">
        <f t="shared" si="146"/>
        <v>photography</v>
      </c>
      <c r="R1549" s="11" t="str">
        <f t="shared" si="147"/>
        <v>nature</v>
      </c>
      <c r="S1549" s="12">
        <f t="shared" si="148"/>
        <v>42782.426875000005</v>
      </c>
      <c r="T1549" s="12">
        <f t="shared" si="1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7">
        <v>700</v>
      </c>
      <c r="E1550" s="7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4">
        <f t="shared" si="144"/>
        <v>8.5714285714285712</v>
      </c>
      <c r="P1550" s="9">
        <f t="shared" si="145"/>
        <v>60</v>
      </c>
      <c r="Q1550" s="11" t="str">
        <f t="shared" si="146"/>
        <v>photography</v>
      </c>
      <c r="R1550" s="11" t="str">
        <f t="shared" si="147"/>
        <v>nature</v>
      </c>
      <c r="S1550" s="12">
        <f t="shared" si="148"/>
        <v>42286.88217592593</v>
      </c>
      <c r="T1550" s="12">
        <f t="shared" si="1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7">
        <v>500</v>
      </c>
      <c r="E1551" s="7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4">
        <f t="shared" si="144"/>
        <v>34</v>
      </c>
      <c r="P1551" s="9">
        <f t="shared" si="145"/>
        <v>28.333333333333332</v>
      </c>
      <c r="Q1551" s="11" t="str">
        <f t="shared" si="146"/>
        <v>photography</v>
      </c>
      <c r="R1551" s="11" t="str">
        <f t="shared" si="147"/>
        <v>nature</v>
      </c>
      <c r="S1551" s="12">
        <f t="shared" si="148"/>
        <v>42281.136099537034</v>
      </c>
      <c r="T1551" s="12">
        <f t="shared" si="1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7">
        <v>750</v>
      </c>
      <c r="E1552" s="7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4">
        <f t="shared" si="144"/>
        <v>13.466666666666665</v>
      </c>
      <c r="P1552" s="9">
        <f t="shared" si="145"/>
        <v>14.428571428571429</v>
      </c>
      <c r="Q1552" s="11" t="str">
        <f t="shared" si="146"/>
        <v>photography</v>
      </c>
      <c r="R1552" s="11" t="str">
        <f t="shared" si="147"/>
        <v>nature</v>
      </c>
      <c r="S1552" s="12">
        <f t="shared" si="148"/>
        <v>42472.449467592596</v>
      </c>
      <c r="T1552" s="12">
        <f t="shared" si="1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7">
        <v>3500</v>
      </c>
      <c r="E1553" s="7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4">
        <f t="shared" si="144"/>
        <v>0</v>
      </c>
      <c r="P1553" s="9" t="str">
        <f t="shared" si="145"/>
        <v/>
      </c>
      <c r="Q1553" s="11" t="str">
        <f t="shared" si="146"/>
        <v>photography</v>
      </c>
      <c r="R1553" s="11" t="str">
        <f t="shared" si="147"/>
        <v>nature</v>
      </c>
      <c r="S1553" s="12">
        <f t="shared" si="148"/>
        <v>42121.824525462958</v>
      </c>
      <c r="T1553" s="12">
        <f t="shared" si="1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7">
        <v>4300</v>
      </c>
      <c r="E1554" s="7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4">
        <f t="shared" si="144"/>
        <v>49.186046511627907</v>
      </c>
      <c r="P1554" s="9">
        <f t="shared" si="145"/>
        <v>132.1875</v>
      </c>
      <c r="Q1554" s="11" t="str">
        <f t="shared" si="146"/>
        <v>photography</v>
      </c>
      <c r="R1554" s="11" t="str">
        <f t="shared" si="147"/>
        <v>nature</v>
      </c>
      <c r="S1554" s="12">
        <f t="shared" si="148"/>
        <v>41892.688750000001</v>
      </c>
      <c r="T1554" s="12">
        <f t="shared" si="1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7">
        <v>6000</v>
      </c>
      <c r="E1555" s="7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4">
        <f t="shared" si="144"/>
        <v>0</v>
      </c>
      <c r="P1555" s="9" t="str">
        <f t="shared" si="145"/>
        <v/>
      </c>
      <c r="Q1555" s="11" t="str">
        <f t="shared" si="146"/>
        <v>photography</v>
      </c>
      <c r="R1555" s="11" t="str">
        <f t="shared" si="147"/>
        <v>nature</v>
      </c>
      <c r="S1555" s="12">
        <f t="shared" si="148"/>
        <v>42219.282951388886</v>
      </c>
      <c r="T1555" s="12">
        <f t="shared" si="1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7">
        <v>20000</v>
      </c>
      <c r="E1556" s="7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4">
        <f t="shared" si="144"/>
        <v>0</v>
      </c>
      <c r="P1556" s="9" t="str">
        <f t="shared" si="145"/>
        <v/>
      </c>
      <c r="Q1556" s="11" t="str">
        <f t="shared" si="146"/>
        <v>photography</v>
      </c>
      <c r="R1556" s="11" t="str">
        <f t="shared" si="147"/>
        <v>nature</v>
      </c>
      <c r="S1556" s="12">
        <f t="shared" si="148"/>
        <v>42188.252199074079</v>
      </c>
      <c r="T1556" s="12">
        <f t="shared" si="1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7">
        <v>750</v>
      </c>
      <c r="E1557" s="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4">
        <f t="shared" si="144"/>
        <v>0</v>
      </c>
      <c r="P1557" s="9" t="str">
        <f t="shared" si="145"/>
        <v/>
      </c>
      <c r="Q1557" s="11" t="str">
        <f t="shared" si="146"/>
        <v>photography</v>
      </c>
      <c r="R1557" s="11" t="str">
        <f t="shared" si="147"/>
        <v>nature</v>
      </c>
      <c r="S1557" s="12">
        <f t="shared" si="148"/>
        <v>42241.613796296297</v>
      </c>
      <c r="T1557" s="12">
        <f t="shared" si="1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7">
        <v>1500</v>
      </c>
      <c r="E1558" s="7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4">
        <f t="shared" si="144"/>
        <v>45.133333333333333</v>
      </c>
      <c r="P1558" s="9">
        <f t="shared" si="145"/>
        <v>56.416666666666664</v>
      </c>
      <c r="Q1558" s="11" t="str">
        <f t="shared" si="146"/>
        <v>photography</v>
      </c>
      <c r="R1558" s="11" t="str">
        <f t="shared" si="147"/>
        <v>nature</v>
      </c>
      <c r="S1558" s="12">
        <f t="shared" si="148"/>
        <v>42525.153055555551</v>
      </c>
      <c r="T1558" s="12">
        <f t="shared" si="1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7">
        <v>2500</v>
      </c>
      <c r="E1559" s="7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4">
        <f t="shared" si="144"/>
        <v>4</v>
      </c>
      <c r="P1559" s="9">
        <f t="shared" si="145"/>
        <v>100</v>
      </c>
      <c r="Q1559" s="11" t="str">
        <f t="shared" si="146"/>
        <v>photography</v>
      </c>
      <c r="R1559" s="11" t="str">
        <f t="shared" si="147"/>
        <v>nature</v>
      </c>
      <c r="S1559" s="12">
        <f t="shared" si="148"/>
        <v>41871.65315972222</v>
      </c>
      <c r="T1559" s="12">
        <f t="shared" si="1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7">
        <v>750</v>
      </c>
      <c r="E1560" s="7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4">
        <f t="shared" si="144"/>
        <v>4.666666666666667</v>
      </c>
      <c r="P1560" s="9">
        <f t="shared" si="145"/>
        <v>11.666666666666666</v>
      </c>
      <c r="Q1560" s="11" t="str">
        <f t="shared" si="146"/>
        <v>photography</v>
      </c>
      <c r="R1560" s="11" t="str">
        <f t="shared" si="147"/>
        <v>nature</v>
      </c>
      <c r="S1560" s="12">
        <f t="shared" si="148"/>
        <v>42185.397673611107</v>
      </c>
      <c r="T1560" s="12">
        <f t="shared" si="1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7">
        <v>15000</v>
      </c>
      <c r="E1561" s="7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4">
        <f t="shared" si="144"/>
        <v>0.33333333333333337</v>
      </c>
      <c r="P1561" s="9">
        <f t="shared" si="145"/>
        <v>50</v>
      </c>
      <c r="Q1561" s="11" t="str">
        <f t="shared" si="146"/>
        <v>photography</v>
      </c>
      <c r="R1561" s="11" t="str">
        <f t="shared" si="147"/>
        <v>nature</v>
      </c>
      <c r="S1561" s="12">
        <f t="shared" si="148"/>
        <v>42108.05322916666</v>
      </c>
      <c r="T1561" s="12">
        <f t="shared" si="1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7">
        <v>2500</v>
      </c>
      <c r="E1562" s="7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4">
        <f t="shared" si="144"/>
        <v>3.7600000000000002</v>
      </c>
      <c r="P1562" s="9">
        <f t="shared" si="145"/>
        <v>23.5</v>
      </c>
      <c r="Q1562" s="11" t="str">
        <f t="shared" si="146"/>
        <v>photography</v>
      </c>
      <c r="R1562" s="11" t="str">
        <f t="shared" si="147"/>
        <v>nature</v>
      </c>
      <c r="S1562" s="12">
        <f t="shared" si="148"/>
        <v>41936.020752314813</v>
      </c>
      <c r="T1562" s="12">
        <f t="shared" si="1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7">
        <v>10000</v>
      </c>
      <c r="E1563" s="7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4">
        <f t="shared" si="144"/>
        <v>0.67</v>
      </c>
      <c r="P1563" s="9">
        <f t="shared" si="145"/>
        <v>67</v>
      </c>
      <c r="Q1563" s="11" t="str">
        <f t="shared" si="146"/>
        <v>publishing</v>
      </c>
      <c r="R1563" s="11" t="str">
        <f t="shared" si="147"/>
        <v>art books</v>
      </c>
      <c r="S1563" s="12">
        <f t="shared" si="148"/>
        <v>41555.041701388887</v>
      </c>
      <c r="T1563" s="12">
        <f t="shared" si="1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7">
        <v>4000</v>
      </c>
      <c r="E1564" s="7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4">
        <f t="shared" si="144"/>
        <v>0</v>
      </c>
      <c r="P1564" s="9" t="str">
        <f t="shared" si="145"/>
        <v/>
      </c>
      <c r="Q1564" s="11" t="str">
        <f t="shared" si="146"/>
        <v>publishing</v>
      </c>
      <c r="R1564" s="11" t="str">
        <f t="shared" si="147"/>
        <v>art books</v>
      </c>
      <c r="S1564" s="12">
        <f t="shared" si="148"/>
        <v>40079.566157407404</v>
      </c>
      <c r="T1564" s="12">
        <f t="shared" si="1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7">
        <v>6000</v>
      </c>
      <c r="E1565" s="7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4">
        <f t="shared" si="144"/>
        <v>1.4166666666666665</v>
      </c>
      <c r="P1565" s="9">
        <f t="shared" si="145"/>
        <v>42.5</v>
      </c>
      <c r="Q1565" s="11" t="str">
        <f t="shared" si="146"/>
        <v>publishing</v>
      </c>
      <c r="R1565" s="11" t="str">
        <f t="shared" si="147"/>
        <v>art books</v>
      </c>
      <c r="S1565" s="12">
        <f t="shared" si="148"/>
        <v>41652.742488425924</v>
      </c>
      <c r="T1565" s="12">
        <f t="shared" si="1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7">
        <v>10000</v>
      </c>
      <c r="E1566" s="7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4">
        <f t="shared" si="144"/>
        <v>0.1</v>
      </c>
      <c r="P1566" s="9">
        <f t="shared" si="145"/>
        <v>10</v>
      </c>
      <c r="Q1566" s="11" t="str">
        <f t="shared" si="146"/>
        <v>publishing</v>
      </c>
      <c r="R1566" s="11" t="str">
        <f t="shared" si="147"/>
        <v>art books</v>
      </c>
      <c r="S1566" s="12">
        <f t="shared" si="148"/>
        <v>42121.367002314815</v>
      </c>
      <c r="T1566" s="12">
        <f t="shared" si="1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7">
        <v>4000</v>
      </c>
      <c r="E1567" s="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4">
        <f t="shared" si="144"/>
        <v>2.5</v>
      </c>
      <c r="P1567" s="9">
        <f t="shared" si="145"/>
        <v>100</v>
      </c>
      <c r="Q1567" s="11" t="str">
        <f t="shared" si="146"/>
        <v>publishing</v>
      </c>
      <c r="R1567" s="11" t="str">
        <f t="shared" si="147"/>
        <v>art books</v>
      </c>
      <c r="S1567" s="12">
        <f t="shared" si="148"/>
        <v>40672.729872685188</v>
      </c>
      <c r="T1567" s="12">
        <f t="shared" si="1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7">
        <v>30000</v>
      </c>
      <c r="E1568" s="7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4">
        <f t="shared" si="144"/>
        <v>21.25</v>
      </c>
      <c r="P1568" s="9">
        <f t="shared" si="145"/>
        <v>108.05084745762711</v>
      </c>
      <c r="Q1568" s="11" t="str">
        <f t="shared" si="146"/>
        <v>publishing</v>
      </c>
      <c r="R1568" s="11" t="str">
        <f t="shared" si="147"/>
        <v>art books</v>
      </c>
      <c r="S1568" s="12">
        <f t="shared" si="148"/>
        <v>42549.916712962964</v>
      </c>
      <c r="T1568" s="12">
        <f t="shared" si="1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7">
        <v>8500</v>
      </c>
      <c r="E1569" s="7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4">
        <f t="shared" si="144"/>
        <v>4.117647058823529</v>
      </c>
      <c r="P1569" s="9">
        <f t="shared" si="145"/>
        <v>26.923076923076923</v>
      </c>
      <c r="Q1569" s="11" t="str">
        <f t="shared" si="146"/>
        <v>publishing</v>
      </c>
      <c r="R1569" s="11" t="str">
        <f t="shared" si="147"/>
        <v>art books</v>
      </c>
      <c r="S1569" s="12">
        <f t="shared" si="148"/>
        <v>41671.936863425923</v>
      </c>
      <c r="T1569" s="12">
        <f t="shared" si="1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7">
        <v>25000</v>
      </c>
      <c r="E1570" s="7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4">
        <f t="shared" si="144"/>
        <v>13.639999999999999</v>
      </c>
      <c r="P1570" s="9">
        <f t="shared" si="145"/>
        <v>155</v>
      </c>
      <c r="Q1570" s="11" t="str">
        <f t="shared" si="146"/>
        <v>publishing</v>
      </c>
      <c r="R1570" s="11" t="str">
        <f t="shared" si="147"/>
        <v>art books</v>
      </c>
      <c r="S1570" s="12">
        <f t="shared" si="148"/>
        <v>41962.062326388885</v>
      </c>
      <c r="T1570" s="12">
        <f t="shared" si="1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7">
        <v>30000</v>
      </c>
      <c r="E1571" s="7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4">
        <f t="shared" si="144"/>
        <v>0</v>
      </c>
      <c r="P1571" s="9" t="str">
        <f t="shared" si="145"/>
        <v/>
      </c>
      <c r="Q1571" s="11" t="str">
        <f t="shared" si="146"/>
        <v>publishing</v>
      </c>
      <c r="R1571" s="11" t="str">
        <f t="shared" si="147"/>
        <v>art books</v>
      </c>
      <c r="S1571" s="12">
        <f t="shared" si="148"/>
        <v>41389.679560185185</v>
      </c>
      <c r="T1571" s="12">
        <f t="shared" si="1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7">
        <v>6000</v>
      </c>
      <c r="E1572" s="7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4">
        <f t="shared" si="144"/>
        <v>41.4</v>
      </c>
      <c r="P1572" s="9">
        <f t="shared" si="145"/>
        <v>47.769230769230766</v>
      </c>
      <c r="Q1572" s="11" t="str">
        <f t="shared" si="146"/>
        <v>publishing</v>
      </c>
      <c r="R1572" s="11" t="str">
        <f t="shared" si="147"/>
        <v>art books</v>
      </c>
      <c r="S1572" s="12">
        <f t="shared" si="148"/>
        <v>42438.813449074078</v>
      </c>
      <c r="T1572" s="12">
        <f t="shared" si="1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7">
        <v>12100</v>
      </c>
      <c r="E1573" s="7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4">
        <f t="shared" si="144"/>
        <v>0.66115702479338845</v>
      </c>
      <c r="P1573" s="9">
        <f t="shared" si="145"/>
        <v>20</v>
      </c>
      <c r="Q1573" s="11" t="str">
        <f t="shared" si="146"/>
        <v>publishing</v>
      </c>
      <c r="R1573" s="11" t="str">
        <f t="shared" si="147"/>
        <v>art books</v>
      </c>
      <c r="S1573" s="12">
        <f t="shared" si="148"/>
        <v>42144.769479166673</v>
      </c>
      <c r="T1573" s="12">
        <f t="shared" si="1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7">
        <v>2500</v>
      </c>
      <c r="E1574" s="7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4">
        <f t="shared" si="144"/>
        <v>5</v>
      </c>
      <c r="P1574" s="9">
        <f t="shared" si="145"/>
        <v>41.666666666666664</v>
      </c>
      <c r="Q1574" s="11" t="str">
        <f t="shared" si="146"/>
        <v>publishing</v>
      </c>
      <c r="R1574" s="11" t="str">
        <f t="shared" si="147"/>
        <v>art books</v>
      </c>
      <c r="S1574" s="12">
        <f t="shared" si="148"/>
        <v>42404.033090277779</v>
      </c>
      <c r="T1574" s="12">
        <f t="shared" si="1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7">
        <v>9000</v>
      </c>
      <c r="E1575" s="7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4">
        <f t="shared" si="144"/>
        <v>2.4777777777777779</v>
      </c>
      <c r="P1575" s="9">
        <f t="shared" si="145"/>
        <v>74.333333333333329</v>
      </c>
      <c r="Q1575" s="11" t="str">
        <f t="shared" si="146"/>
        <v>publishing</v>
      </c>
      <c r="R1575" s="11" t="str">
        <f t="shared" si="147"/>
        <v>art books</v>
      </c>
      <c r="S1575" s="12">
        <f t="shared" si="148"/>
        <v>42786.000023148154</v>
      </c>
      <c r="T1575" s="12">
        <f t="shared" si="1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7">
        <v>10000</v>
      </c>
      <c r="E1576" s="7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4">
        <f t="shared" si="144"/>
        <v>5.0599999999999996</v>
      </c>
      <c r="P1576" s="9">
        <f t="shared" si="145"/>
        <v>84.333333333333329</v>
      </c>
      <c r="Q1576" s="11" t="str">
        <f t="shared" si="146"/>
        <v>publishing</v>
      </c>
      <c r="R1576" s="11" t="str">
        <f t="shared" si="147"/>
        <v>art books</v>
      </c>
      <c r="S1576" s="12">
        <f t="shared" si="148"/>
        <v>42017.927418981482</v>
      </c>
      <c r="T1576" s="12">
        <f t="shared" si="1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7">
        <v>10000</v>
      </c>
      <c r="E1577" s="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4">
        <f t="shared" si="144"/>
        <v>22.91</v>
      </c>
      <c r="P1577" s="9">
        <f t="shared" si="145"/>
        <v>65.457142857142856</v>
      </c>
      <c r="Q1577" s="11" t="str">
        <f t="shared" si="146"/>
        <v>publishing</v>
      </c>
      <c r="R1577" s="11" t="str">
        <f t="shared" si="147"/>
        <v>art books</v>
      </c>
      <c r="S1577" s="12">
        <f t="shared" si="148"/>
        <v>41799.524259259262</v>
      </c>
      <c r="T1577" s="12">
        <f t="shared" si="1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7">
        <v>5000</v>
      </c>
      <c r="E1578" s="7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4">
        <f t="shared" si="144"/>
        <v>13</v>
      </c>
      <c r="P1578" s="9">
        <f t="shared" si="145"/>
        <v>65</v>
      </c>
      <c r="Q1578" s="11" t="str">
        <f t="shared" si="146"/>
        <v>publishing</v>
      </c>
      <c r="R1578" s="11" t="str">
        <f t="shared" si="147"/>
        <v>art books</v>
      </c>
      <c r="S1578" s="12">
        <f t="shared" si="148"/>
        <v>42140.879259259258</v>
      </c>
      <c r="T1578" s="12">
        <f t="shared" si="1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7">
        <v>10000</v>
      </c>
      <c r="E1579" s="7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4">
        <f t="shared" si="144"/>
        <v>0.54999999999999993</v>
      </c>
      <c r="P1579" s="9">
        <f t="shared" si="145"/>
        <v>27.5</v>
      </c>
      <c r="Q1579" s="11" t="str">
        <f t="shared" si="146"/>
        <v>publishing</v>
      </c>
      <c r="R1579" s="11" t="str">
        <f t="shared" si="147"/>
        <v>art books</v>
      </c>
      <c r="S1579" s="12">
        <f t="shared" si="148"/>
        <v>41054.847777777781</v>
      </c>
      <c r="T1579" s="12">
        <f t="shared" si="1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7">
        <v>1897</v>
      </c>
      <c r="E1580" s="7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4">
        <f t="shared" si="144"/>
        <v>10.806536636794938</v>
      </c>
      <c r="P1580" s="9">
        <f t="shared" si="145"/>
        <v>51.25</v>
      </c>
      <c r="Q1580" s="11" t="str">
        <f t="shared" si="146"/>
        <v>publishing</v>
      </c>
      <c r="R1580" s="11" t="str">
        <f t="shared" si="147"/>
        <v>art books</v>
      </c>
      <c r="S1580" s="12">
        <f t="shared" si="148"/>
        <v>40399.065868055557</v>
      </c>
      <c r="T1580" s="12">
        <f t="shared" si="1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7">
        <v>3333</v>
      </c>
      <c r="E1581" s="7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4">
        <f t="shared" si="144"/>
        <v>0.84008400840084008</v>
      </c>
      <c r="P1581" s="9">
        <f t="shared" si="145"/>
        <v>14</v>
      </c>
      <c r="Q1581" s="11" t="str">
        <f t="shared" si="146"/>
        <v>publishing</v>
      </c>
      <c r="R1581" s="11" t="str">
        <f t="shared" si="147"/>
        <v>art books</v>
      </c>
      <c r="S1581" s="12">
        <f t="shared" si="148"/>
        <v>41481.996423611112</v>
      </c>
      <c r="T1581" s="12">
        <f t="shared" si="1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7">
        <v>1750</v>
      </c>
      <c r="E1582" s="7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4">
        <f t="shared" si="144"/>
        <v>0</v>
      </c>
      <c r="P1582" s="9" t="str">
        <f t="shared" si="145"/>
        <v/>
      </c>
      <c r="Q1582" s="11" t="str">
        <f t="shared" si="146"/>
        <v>publishing</v>
      </c>
      <c r="R1582" s="11" t="str">
        <f t="shared" si="147"/>
        <v>art books</v>
      </c>
      <c r="S1582" s="12">
        <f t="shared" si="148"/>
        <v>40990.050069444449</v>
      </c>
      <c r="T1582" s="12">
        <f t="shared" si="1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7">
        <v>1000</v>
      </c>
      <c r="E1583" s="7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4">
        <f t="shared" si="144"/>
        <v>0.5</v>
      </c>
      <c r="P1583" s="9">
        <f t="shared" si="145"/>
        <v>5</v>
      </c>
      <c r="Q1583" s="11" t="str">
        <f t="shared" si="146"/>
        <v>photography</v>
      </c>
      <c r="R1583" s="11" t="str">
        <f t="shared" si="147"/>
        <v>places</v>
      </c>
      <c r="S1583" s="12">
        <f t="shared" si="148"/>
        <v>42325.448958333334</v>
      </c>
      <c r="T1583" s="12">
        <f t="shared" si="1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7">
        <v>1000</v>
      </c>
      <c r="E1584" s="7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4">
        <f t="shared" si="144"/>
        <v>9.3000000000000007</v>
      </c>
      <c r="P1584" s="9">
        <f t="shared" si="145"/>
        <v>31</v>
      </c>
      <c r="Q1584" s="11" t="str">
        <f t="shared" si="146"/>
        <v>photography</v>
      </c>
      <c r="R1584" s="11" t="str">
        <f t="shared" si="147"/>
        <v>places</v>
      </c>
      <c r="S1584" s="12">
        <f t="shared" si="148"/>
        <v>42246.789965277778</v>
      </c>
      <c r="T1584" s="12">
        <f t="shared" si="1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7">
        <v>20000</v>
      </c>
      <c r="E1585" s="7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4">
        <f t="shared" si="144"/>
        <v>7.4999999999999997E-2</v>
      </c>
      <c r="P1585" s="9">
        <f t="shared" si="145"/>
        <v>15</v>
      </c>
      <c r="Q1585" s="11" t="str">
        <f t="shared" si="146"/>
        <v>photography</v>
      </c>
      <c r="R1585" s="11" t="str">
        <f t="shared" si="147"/>
        <v>places</v>
      </c>
      <c r="S1585" s="12">
        <f t="shared" si="148"/>
        <v>41877.904988425929</v>
      </c>
      <c r="T1585" s="12">
        <f t="shared" si="1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7">
        <v>1200</v>
      </c>
      <c r="E1586" s="7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4">
        <f t="shared" si="144"/>
        <v>0</v>
      </c>
      <c r="P1586" s="9" t="str">
        <f t="shared" si="145"/>
        <v/>
      </c>
      <c r="Q1586" s="11" t="str">
        <f t="shared" si="146"/>
        <v>photography</v>
      </c>
      <c r="R1586" s="11" t="str">
        <f t="shared" si="147"/>
        <v>places</v>
      </c>
      <c r="S1586" s="12">
        <f t="shared" si="148"/>
        <v>41779.649317129632</v>
      </c>
      <c r="T1586" s="12">
        <f t="shared" si="1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7">
        <v>2000</v>
      </c>
      <c r="E1587" s="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4">
        <f t="shared" si="144"/>
        <v>79</v>
      </c>
      <c r="P1587" s="9">
        <f t="shared" si="145"/>
        <v>131.66666666666666</v>
      </c>
      <c r="Q1587" s="11" t="str">
        <f t="shared" si="146"/>
        <v>photography</v>
      </c>
      <c r="R1587" s="11" t="str">
        <f t="shared" si="147"/>
        <v>places</v>
      </c>
      <c r="S1587" s="12">
        <f t="shared" si="148"/>
        <v>42707.895462962959</v>
      </c>
      <c r="T1587" s="12">
        <f t="shared" si="1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7">
        <v>1500</v>
      </c>
      <c r="E1588" s="7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4">
        <f t="shared" si="144"/>
        <v>0</v>
      </c>
      <c r="P1588" s="9" t="str">
        <f t="shared" si="145"/>
        <v/>
      </c>
      <c r="Q1588" s="11" t="str">
        <f t="shared" si="146"/>
        <v>photography</v>
      </c>
      <c r="R1588" s="11" t="str">
        <f t="shared" si="147"/>
        <v>places</v>
      </c>
      <c r="S1588" s="12">
        <f t="shared" si="148"/>
        <v>42069.104421296302</v>
      </c>
      <c r="T1588" s="12">
        <f t="shared" si="1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7">
        <v>7500</v>
      </c>
      <c r="E1589" s="7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4">
        <f t="shared" si="144"/>
        <v>1.3333333333333334E-2</v>
      </c>
      <c r="P1589" s="9">
        <f t="shared" si="145"/>
        <v>1</v>
      </c>
      <c r="Q1589" s="11" t="str">
        <f t="shared" si="146"/>
        <v>photography</v>
      </c>
      <c r="R1589" s="11" t="str">
        <f t="shared" si="147"/>
        <v>places</v>
      </c>
      <c r="S1589" s="12">
        <f t="shared" si="148"/>
        <v>41956.950983796298</v>
      </c>
      <c r="T1589" s="12">
        <f t="shared" si="1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7">
        <v>516</v>
      </c>
      <c r="E1590" s="7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4">
        <f t="shared" si="144"/>
        <v>0</v>
      </c>
      <c r="P1590" s="9" t="str">
        <f t="shared" si="145"/>
        <v/>
      </c>
      <c r="Q1590" s="11" t="str">
        <f t="shared" si="146"/>
        <v>photography</v>
      </c>
      <c r="R1590" s="11" t="str">
        <f t="shared" si="147"/>
        <v>places</v>
      </c>
      <c r="S1590" s="12">
        <f t="shared" si="148"/>
        <v>42005.24998842593</v>
      </c>
      <c r="T1590" s="12">
        <f t="shared" si="1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7">
        <v>1200</v>
      </c>
      <c r="E1591" s="7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4">
        <f t="shared" si="144"/>
        <v>0</v>
      </c>
      <c r="P1591" s="9" t="str">
        <f t="shared" si="145"/>
        <v/>
      </c>
      <c r="Q1591" s="11" t="str">
        <f t="shared" si="146"/>
        <v>photography</v>
      </c>
      <c r="R1591" s="11" t="str">
        <f t="shared" si="147"/>
        <v>places</v>
      </c>
      <c r="S1591" s="12">
        <f t="shared" si="148"/>
        <v>42256.984791666662</v>
      </c>
      <c r="T1591" s="12">
        <f t="shared" si="1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7">
        <v>60000</v>
      </c>
      <c r="E1592" s="7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4">
        <f t="shared" si="144"/>
        <v>1.7000000000000002</v>
      </c>
      <c r="P1592" s="9">
        <f t="shared" si="145"/>
        <v>510</v>
      </c>
      <c r="Q1592" s="11" t="str">
        <f t="shared" si="146"/>
        <v>photography</v>
      </c>
      <c r="R1592" s="11" t="str">
        <f t="shared" si="147"/>
        <v>places</v>
      </c>
      <c r="S1592" s="12">
        <f t="shared" si="148"/>
        <v>42240.857222222221</v>
      </c>
      <c r="T1592" s="12">
        <f t="shared" si="1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7">
        <v>14000</v>
      </c>
      <c r="E1593" s="7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4">
        <f t="shared" si="144"/>
        <v>29.228571428571428</v>
      </c>
      <c r="P1593" s="9">
        <f t="shared" si="145"/>
        <v>44.478260869565219</v>
      </c>
      <c r="Q1593" s="11" t="str">
        <f t="shared" si="146"/>
        <v>photography</v>
      </c>
      <c r="R1593" s="11" t="str">
        <f t="shared" si="147"/>
        <v>places</v>
      </c>
      <c r="S1593" s="12">
        <f t="shared" si="148"/>
        <v>42433.726168981477</v>
      </c>
      <c r="T1593" s="12">
        <f t="shared" si="1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7">
        <v>25</v>
      </c>
      <c r="E1594" s="7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4">
        <f t="shared" si="144"/>
        <v>0</v>
      </c>
      <c r="P1594" s="9" t="str">
        <f t="shared" si="145"/>
        <v/>
      </c>
      <c r="Q1594" s="11" t="str">
        <f t="shared" si="146"/>
        <v>photography</v>
      </c>
      <c r="R1594" s="11" t="str">
        <f t="shared" si="147"/>
        <v>places</v>
      </c>
      <c r="S1594" s="12">
        <f t="shared" si="148"/>
        <v>42046.072743055556</v>
      </c>
      <c r="T1594" s="12">
        <f t="shared" si="1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7">
        <v>22000</v>
      </c>
      <c r="E1595" s="7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4">
        <f t="shared" si="144"/>
        <v>1.3636363636363637E-2</v>
      </c>
      <c r="P1595" s="9">
        <f t="shared" si="145"/>
        <v>1</v>
      </c>
      <c r="Q1595" s="11" t="str">
        <f t="shared" si="146"/>
        <v>photography</v>
      </c>
      <c r="R1595" s="11" t="str">
        <f t="shared" si="147"/>
        <v>places</v>
      </c>
      <c r="S1595" s="12">
        <f t="shared" si="148"/>
        <v>42033.845543981486</v>
      </c>
      <c r="T1595" s="12">
        <f t="shared" si="1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7">
        <v>1000</v>
      </c>
      <c r="E1596" s="7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4">
        <f t="shared" si="144"/>
        <v>20.5</v>
      </c>
      <c r="P1596" s="9">
        <f t="shared" si="145"/>
        <v>20.5</v>
      </c>
      <c r="Q1596" s="11" t="str">
        <f t="shared" si="146"/>
        <v>photography</v>
      </c>
      <c r="R1596" s="11" t="str">
        <f t="shared" si="147"/>
        <v>places</v>
      </c>
      <c r="S1596" s="12">
        <f t="shared" si="148"/>
        <v>42445.712754629625</v>
      </c>
      <c r="T1596" s="12">
        <f t="shared" si="1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7">
        <v>100000</v>
      </c>
      <c r="E1597" s="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4">
        <f t="shared" si="144"/>
        <v>0.27999999999999997</v>
      </c>
      <c r="P1597" s="9">
        <f t="shared" si="145"/>
        <v>40</v>
      </c>
      <c r="Q1597" s="11" t="str">
        <f t="shared" si="146"/>
        <v>photography</v>
      </c>
      <c r="R1597" s="11" t="str">
        <f t="shared" si="147"/>
        <v>places</v>
      </c>
      <c r="S1597" s="12">
        <f t="shared" si="148"/>
        <v>41780.050092592595</v>
      </c>
      <c r="T1597" s="12">
        <f t="shared" si="1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7">
        <v>3250</v>
      </c>
      <c r="E1598" s="7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4">
        <f t="shared" si="144"/>
        <v>2.3076923076923079</v>
      </c>
      <c r="P1598" s="9">
        <f t="shared" si="145"/>
        <v>25</v>
      </c>
      <c r="Q1598" s="11" t="str">
        <f t="shared" si="146"/>
        <v>photography</v>
      </c>
      <c r="R1598" s="11" t="str">
        <f t="shared" si="147"/>
        <v>places</v>
      </c>
      <c r="S1598" s="12">
        <f t="shared" si="148"/>
        <v>41941.430196759262</v>
      </c>
      <c r="T1598" s="12">
        <f t="shared" si="1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7">
        <v>15000</v>
      </c>
      <c r="E1599" s="7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4">
        <f t="shared" si="144"/>
        <v>0</v>
      </c>
      <c r="P1599" s="9" t="str">
        <f t="shared" si="145"/>
        <v/>
      </c>
      <c r="Q1599" s="11" t="str">
        <f t="shared" si="146"/>
        <v>photography</v>
      </c>
      <c r="R1599" s="11" t="str">
        <f t="shared" si="147"/>
        <v>places</v>
      </c>
      <c r="S1599" s="12">
        <f t="shared" si="148"/>
        <v>42603.354131944448</v>
      </c>
      <c r="T1599" s="12">
        <f t="shared" si="1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7">
        <v>800</v>
      </c>
      <c r="E1600" s="7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4">
        <f t="shared" si="144"/>
        <v>0.125</v>
      </c>
      <c r="P1600" s="9">
        <f t="shared" si="145"/>
        <v>1</v>
      </c>
      <c r="Q1600" s="11" t="str">
        <f t="shared" si="146"/>
        <v>photography</v>
      </c>
      <c r="R1600" s="11" t="str">
        <f t="shared" si="147"/>
        <v>places</v>
      </c>
      <c r="S1600" s="12">
        <f t="shared" si="148"/>
        <v>42151.667337962965</v>
      </c>
      <c r="T1600" s="12">
        <f t="shared" si="1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7">
        <v>500</v>
      </c>
      <c r="E1601" s="7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4">
        <f t="shared" si="144"/>
        <v>0</v>
      </c>
      <c r="P1601" s="9" t="str">
        <f t="shared" si="145"/>
        <v/>
      </c>
      <c r="Q1601" s="11" t="str">
        <f t="shared" si="146"/>
        <v>photography</v>
      </c>
      <c r="R1601" s="11" t="str">
        <f t="shared" si="147"/>
        <v>places</v>
      </c>
      <c r="S1601" s="12">
        <f t="shared" si="148"/>
        <v>42438.53907407407</v>
      </c>
      <c r="T1601" s="12">
        <f t="shared" si="1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7">
        <v>5000</v>
      </c>
      <c r="E1602" s="7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4">
        <f t="shared" si="144"/>
        <v>7.3400000000000007</v>
      </c>
      <c r="P1602" s="9">
        <f t="shared" si="145"/>
        <v>40.777777777777779</v>
      </c>
      <c r="Q1602" s="11" t="str">
        <f t="shared" si="146"/>
        <v>photography</v>
      </c>
      <c r="R1602" s="11" t="str">
        <f t="shared" si="147"/>
        <v>places</v>
      </c>
      <c r="S1602" s="12">
        <f t="shared" si="148"/>
        <v>41791.057314814818</v>
      </c>
      <c r="T1602" s="12">
        <f t="shared" si="14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7">
        <v>2500</v>
      </c>
      <c r="E1603" s="7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4">
        <f t="shared" ref="O1603:O1666" si="150">($E1603/D1603)*100</f>
        <v>108.2492</v>
      </c>
      <c r="P1603" s="9">
        <f t="shared" ref="P1603:P1666" si="151">IF(E1603,E1603/ L1603,"")</f>
        <v>48.325535714285714</v>
      </c>
      <c r="Q1603" s="11" t="str">
        <f t="shared" ref="Q1603:Q1666" si="152">LEFT(N1603, SEARCH("/",N1603,1)-1)</f>
        <v>music</v>
      </c>
      <c r="R1603" s="11" t="str">
        <f t="shared" ref="R1603:R1666" si="153">RIGHT(N1603,LEN(N1603)-SEARCH("/",N1603))</f>
        <v>rock</v>
      </c>
      <c r="S1603" s="12">
        <f t="shared" si="148"/>
        <v>40638.092974537038</v>
      </c>
      <c r="T1603" s="12">
        <f t="shared" si="149"/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7">
        <v>1500</v>
      </c>
      <c r="E1604" s="7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4">
        <f t="shared" si="150"/>
        <v>100.16666666666667</v>
      </c>
      <c r="P1604" s="9">
        <f t="shared" si="151"/>
        <v>46.953125</v>
      </c>
      <c r="Q1604" s="11" t="str">
        <f t="shared" si="152"/>
        <v>music</v>
      </c>
      <c r="R1604" s="11" t="str">
        <f t="shared" si="153"/>
        <v>rock</v>
      </c>
      <c r="S1604" s="12">
        <f t="shared" ref="S1604:S1667" si="154">(((J1604/60)/60)/24)+DATE(1970,1,1)</f>
        <v>40788.297650462962</v>
      </c>
      <c r="T1604" s="12">
        <f t="shared" ref="T1604:T1667" si="155">(((I1604/60)/60)/24)+DATE(1970,1,1)</f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7">
        <v>2000</v>
      </c>
      <c r="E1605" s="7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4">
        <f t="shared" si="150"/>
        <v>100.03299999999999</v>
      </c>
      <c r="P1605" s="9">
        <f t="shared" si="151"/>
        <v>66.688666666666663</v>
      </c>
      <c r="Q1605" s="11" t="str">
        <f t="shared" si="152"/>
        <v>music</v>
      </c>
      <c r="R1605" s="11" t="str">
        <f t="shared" si="153"/>
        <v>rock</v>
      </c>
      <c r="S1605" s="12">
        <f t="shared" si="154"/>
        <v>40876.169664351852</v>
      </c>
      <c r="T1605" s="12">
        <f t="shared" si="155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7">
        <v>2800</v>
      </c>
      <c r="E1606" s="7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4">
        <f t="shared" si="150"/>
        <v>122.10714285714286</v>
      </c>
      <c r="P1606" s="9">
        <f t="shared" si="151"/>
        <v>48.842857142857142</v>
      </c>
      <c r="Q1606" s="11" t="str">
        <f t="shared" si="152"/>
        <v>music</v>
      </c>
      <c r="R1606" s="11" t="str">
        <f t="shared" si="153"/>
        <v>rock</v>
      </c>
      <c r="S1606" s="12">
        <f t="shared" si="154"/>
        <v>40945.845312500001</v>
      </c>
      <c r="T1606" s="12">
        <f t="shared" si="155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7">
        <v>6000</v>
      </c>
      <c r="E1607" s="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4">
        <f t="shared" si="150"/>
        <v>100.69333333333334</v>
      </c>
      <c r="P1607" s="9">
        <f t="shared" si="151"/>
        <v>137.30909090909091</v>
      </c>
      <c r="Q1607" s="11" t="str">
        <f t="shared" si="152"/>
        <v>music</v>
      </c>
      <c r="R1607" s="11" t="str">
        <f t="shared" si="153"/>
        <v>rock</v>
      </c>
      <c r="S1607" s="12">
        <f t="shared" si="154"/>
        <v>40747.012881944444</v>
      </c>
      <c r="T1607" s="12">
        <f t="shared" si="155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7">
        <v>8000</v>
      </c>
      <c r="E1608" s="7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4">
        <f t="shared" si="150"/>
        <v>101.004125</v>
      </c>
      <c r="P1608" s="9">
        <f t="shared" si="151"/>
        <v>87.829673913043479</v>
      </c>
      <c r="Q1608" s="11" t="str">
        <f t="shared" si="152"/>
        <v>music</v>
      </c>
      <c r="R1608" s="11" t="str">
        <f t="shared" si="153"/>
        <v>rock</v>
      </c>
      <c r="S1608" s="12">
        <f t="shared" si="154"/>
        <v>40536.111550925925</v>
      </c>
      <c r="T1608" s="12">
        <f t="shared" si="155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7">
        <v>10000</v>
      </c>
      <c r="E1609" s="7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4">
        <f t="shared" si="150"/>
        <v>145.11000000000001</v>
      </c>
      <c r="P1609" s="9">
        <f t="shared" si="151"/>
        <v>70.785365853658533</v>
      </c>
      <c r="Q1609" s="11" t="str">
        <f t="shared" si="152"/>
        <v>music</v>
      </c>
      <c r="R1609" s="11" t="str">
        <f t="shared" si="153"/>
        <v>rock</v>
      </c>
      <c r="S1609" s="12">
        <f t="shared" si="154"/>
        <v>41053.80846064815</v>
      </c>
      <c r="T1609" s="12">
        <f t="shared" si="155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7">
        <v>1200</v>
      </c>
      <c r="E1610" s="7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4">
        <f t="shared" si="150"/>
        <v>101.25</v>
      </c>
      <c r="P1610" s="9">
        <f t="shared" si="151"/>
        <v>52.826086956521742</v>
      </c>
      <c r="Q1610" s="11" t="str">
        <f t="shared" si="152"/>
        <v>music</v>
      </c>
      <c r="R1610" s="11" t="str">
        <f t="shared" si="153"/>
        <v>rock</v>
      </c>
      <c r="S1610" s="12">
        <f t="shared" si="154"/>
        <v>41607.83085648148</v>
      </c>
      <c r="T1610" s="12">
        <f t="shared" si="155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7">
        <v>1500</v>
      </c>
      <c r="E1611" s="7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4">
        <f t="shared" si="150"/>
        <v>118.33333333333333</v>
      </c>
      <c r="P1611" s="9">
        <f t="shared" si="151"/>
        <v>443.75</v>
      </c>
      <c r="Q1611" s="11" t="str">
        <f t="shared" si="152"/>
        <v>music</v>
      </c>
      <c r="R1611" s="11" t="str">
        <f t="shared" si="153"/>
        <v>rock</v>
      </c>
      <c r="S1611" s="12">
        <f t="shared" si="154"/>
        <v>40796.001261574071</v>
      </c>
      <c r="T1611" s="12">
        <f t="shared" si="155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7">
        <v>2000</v>
      </c>
      <c r="E1612" s="7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4">
        <f t="shared" si="150"/>
        <v>271.85000000000002</v>
      </c>
      <c r="P1612" s="9">
        <f t="shared" si="151"/>
        <v>48.544642857142854</v>
      </c>
      <c r="Q1612" s="11" t="str">
        <f t="shared" si="152"/>
        <v>music</v>
      </c>
      <c r="R1612" s="11" t="str">
        <f t="shared" si="153"/>
        <v>rock</v>
      </c>
      <c r="S1612" s="12">
        <f t="shared" si="154"/>
        <v>41228.924884259257</v>
      </c>
      <c r="T1612" s="12">
        <f t="shared" si="155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7">
        <v>800</v>
      </c>
      <c r="E1613" s="7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4">
        <f t="shared" si="150"/>
        <v>125.125</v>
      </c>
      <c r="P1613" s="9">
        <f t="shared" si="151"/>
        <v>37.074074074074076</v>
      </c>
      <c r="Q1613" s="11" t="str">
        <f t="shared" si="152"/>
        <v>music</v>
      </c>
      <c r="R1613" s="11" t="str">
        <f t="shared" si="153"/>
        <v>rock</v>
      </c>
      <c r="S1613" s="12">
        <f t="shared" si="154"/>
        <v>41409.00037037037</v>
      </c>
      <c r="T1613" s="12">
        <f t="shared" si="155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7">
        <v>500</v>
      </c>
      <c r="E1614" s="7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4">
        <f t="shared" si="150"/>
        <v>110.00000000000001</v>
      </c>
      <c r="P1614" s="9">
        <f t="shared" si="151"/>
        <v>50</v>
      </c>
      <c r="Q1614" s="11" t="str">
        <f t="shared" si="152"/>
        <v>music</v>
      </c>
      <c r="R1614" s="11" t="str">
        <f t="shared" si="153"/>
        <v>rock</v>
      </c>
      <c r="S1614" s="12">
        <f t="shared" si="154"/>
        <v>41246.874814814815</v>
      </c>
      <c r="T1614" s="12">
        <f t="shared" si="155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7">
        <v>1000</v>
      </c>
      <c r="E1615" s="7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4">
        <f t="shared" si="150"/>
        <v>101.49999999999999</v>
      </c>
      <c r="P1615" s="9">
        <f t="shared" si="151"/>
        <v>39.03846153846154</v>
      </c>
      <c r="Q1615" s="11" t="str">
        <f t="shared" si="152"/>
        <v>music</v>
      </c>
      <c r="R1615" s="11" t="str">
        <f t="shared" si="153"/>
        <v>rock</v>
      </c>
      <c r="S1615" s="12">
        <f t="shared" si="154"/>
        <v>41082.069467592592</v>
      </c>
      <c r="T1615" s="12">
        <f t="shared" si="155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7">
        <v>5000</v>
      </c>
      <c r="E1616" s="7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4">
        <f t="shared" si="150"/>
        <v>102.69999999999999</v>
      </c>
      <c r="P1616" s="9">
        <f t="shared" si="151"/>
        <v>66.688311688311686</v>
      </c>
      <c r="Q1616" s="11" t="str">
        <f t="shared" si="152"/>
        <v>music</v>
      </c>
      <c r="R1616" s="11" t="str">
        <f t="shared" si="153"/>
        <v>rock</v>
      </c>
      <c r="S1616" s="12">
        <f t="shared" si="154"/>
        <v>41794.981122685182</v>
      </c>
      <c r="T1616" s="12">
        <f t="shared" si="155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7">
        <v>8000</v>
      </c>
      <c r="E1617" s="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4">
        <f t="shared" si="150"/>
        <v>114.12500000000001</v>
      </c>
      <c r="P1617" s="9">
        <f t="shared" si="151"/>
        <v>67.132352941176464</v>
      </c>
      <c r="Q1617" s="11" t="str">
        <f t="shared" si="152"/>
        <v>music</v>
      </c>
      <c r="R1617" s="11" t="str">
        <f t="shared" si="153"/>
        <v>rock</v>
      </c>
      <c r="S1617" s="12">
        <f t="shared" si="154"/>
        <v>40845.050879629627</v>
      </c>
      <c r="T1617" s="12">
        <f t="shared" si="155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7">
        <v>10000</v>
      </c>
      <c r="E1618" s="7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4">
        <f t="shared" si="150"/>
        <v>104.2</v>
      </c>
      <c r="P1618" s="9">
        <f t="shared" si="151"/>
        <v>66.369426751592357</v>
      </c>
      <c r="Q1618" s="11" t="str">
        <f t="shared" si="152"/>
        <v>music</v>
      </c>
      <c r="R1618" s="11" t="str">
        <f t="shared" si="153"/>
        <v>rock</v>
      </c>
      <c r="S1618" s="12">
        <f t="shared" si="154"/>
        <v>41194.715520833335</v>
      </c>
      <c r="T1618" s="12">
        <f t="shared" si="155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7">
        <v>7000</v>
      </c>
      <c r="E1619" s="7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4">
        <f t="shared" si="150"/>
        <v>145.85714285714286</v>
      </c>
      <c r="P1619" s="9">
        <f t="shared" si="151"/>
        <v>64.620253164556956</v>
      </c>
      <c r="Q1619" s="11" t="str">
        <f t="shared" si="152"/>
        <v>music</v>
      </c>
      <c r="R1619" s="11" t="str">
        <f t="shared" si="153"/>
        <v>rock</v>
      </c>
      <c r="S1619" s="12">
        <f t="shared" si="154"/>
        <v>41546.664212962962</v>
      </c>
      <c r="T1619" s="12">
        <f t="shared" si="155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7">
        <v>1500</v>
      </c>
      <c r="E1620" s="7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4">
        <f t="shared" si="150"/>
        <v>105.06666666666666</v>
      </c>
      <c r="P1620" s="9">
        <f t="shared" si="151"/>
        <v>58.370370370370374</v>
      </c>
      <c r="Q1620" s="11" t="str">
        <f t="shared" si="152"/>
        <v>music</v>
      </c>
      <c r="R1620" s="11" t="str">
        <f t="shared" si="153"/>
        <v>rock</v>
      </c>
      <c r="S1620" s="12">
        <f t="shared" si="154"/>
        <v>41301.654340277775</v>
      </c>
      <c r="T1620" s="12">
        <f t="shared" si="155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7">
        <v>1500</v>
      </c>
      <c r="E1621" s="7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4">
        <f t="shared" si="150"/>
        <v>133.33333333333331</v>
      </c>
      <c r="P1621" s="9">
        <f t="shared" si="151"/>
        <v>86.956521739130437</v>
      </c>
      <c r="Q1621" s="11" t="str">
        <f t="shared" si="152"/>
        <v>music</v>
      </c>
      <c r="R1621" s="11" t="str">
        <f t="shared" si="153"/>
        <v>rock</v>
      </c>
      <c r="S1621" s="12">
        <f t="shared" si="154"/>
        <v>41876.18618055556</v>
      </c>
      <c r="T1621" s="12">
        <f t="shared" si="155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7">
        <v>1000</v>
      </c>
      <c r="E1622" s="7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4">
        <f t="shared" si="150"/>
        <v>112.99999999999999</v>
      </c>
      <c r="P1622" s="9">
        <f t="shared" si="151"/>
        <v>66.470588235294116</v>
      </c>
      <c r="Q1622" s="11" t="str">
        <f t="shared" si="152"/>
        <v>music</v>
      </c>
      <c r="R1622" s="11" t="str">
        <f t="shared" si="153"/>
        <v>rock</v>
      </c>
      <c r="S1622" s="12">
        <f t="shared" si="154"/>
        <v>41321.339583333334</v>
      </c>
      <c r="T1622" s="12">
        <f t="shared" si="155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7">
        <v>5000</v>
      </c>
      <c r="E1623" s="7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4">
        <f t="shared" si="150"/>
        <v>121.2</v>
      </c>
      <c r="P1623" s="9">
        <f t="shared" si="151"/>
        <v>163.78378378378378</v>
      </c>
      <c r="Q1623" s="11" t="str">
        <f t="shared" si="152"/>
        <v>music</v>
      </c>
      <c r="R1623" s="11" t="str">
        <f t="shared" si="153"/>
        <v>rock</v>
      </c>
      <c r="S1623" s="12">
        <f t="shared" si="154"/>
        <v>41003.60665509259</v>
      </c>
      <c r="T1623" s="12">
        <f t="shared" si="155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7">
        <v>6900</v>
      </c>
      <c r="E1624" s="7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4">
        <f t="shared" si="150"/>
        <v>101.72463768115942</v>
      </c>
      <c r="P1624" s="9">
        <f t="shared" si="151"/>
        <v>107.98461538461538</v>
      </c>
      <c r="Q1624" s="11" t="str">
        <f t="shared" si="152"/>
        <v>music</v>
      </c>
      <c r="R1624" s="11" t="str">
        <f t="shared" si="153"/>
        <v>rock</v>
      </c>
      <c r="S1624" s="12">
        <f t="shared" si="154"/>
        <v>41950.29483796296</v>
      </c>
      <c r="T1624" s="12">
        <f t="shared" si="155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7">
        <v>750</v>
      </c>
      <c r="E1625" s="7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4">
        <f t="shared" si="150"/>
        <v>101.06666666666666</v>
      </c>
      <c r="P1625" s="9">
        <f t="shared" si="151"/>
        <v>42.111111111111114</v>
      </c>
      <c r="Q1625" s="11" t="str">
        <f t="shared" si="152"/>
        <v>music</v>
      </c>
      <c r="R1625" s="11" t="str">
        <f t="shared" si="153"/>
        <v>rock</v>
      </c>
      <c r="S1625" s="12">
        <f t="shared" si="154"/>
        <v>41453.688530092593</v>
      </c>
      <c r="T1625" s="12">
        <f t="shared" si="155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7">
        <v>1000</v>
      </c>
      <c r="E1626" s="7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4">
        <f t="shared" si="150"/>
        <v>118</v>
      </c>
      <c r="P1626" s="9">
        <f t="shared" si="151"/>
        <v>47.2</v>
      </c>
      <c r="Q1626" s="11" t="str">
        <f t="shared" si="152"/>
        <v>music</v>
      </c>
      <c r="R1626" s="11" t="str">
        <f t="shared" si="153"/>
        <v>rock</v>
      </c>
      <c r="S1626" s="12">
        <f t="shared" si="154"/>
        <v>41243.367303240739</v>
      </c>
      <c r="T1626" s="12">
        <f t="shared" si="155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7">
        <v>7500</v>
      </c>
      <c r="E1627" s="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4">
        <f t="shared" si="150"/>
        <v>155.33333333333331</v>
      </c>
      <c r="P1627" s="9">
        <f t="shared" si="151"/>
        <v>112.01923076923077</v>
      </c>
      <c r="Q1627" s="11" t="str">
        <f t="shared" si="152"/>
        <v>music</v>
      </c>
      <c r="R1627" s="11" t="str">
        <f t="shared" si="153"/>
        <v>rock</v>
      </c>
      <c r="S1627" s="12">
        <f t="shared" si="154"/>
        <v>41135.699687500004</v>
      </c>
      <c r="T1627" s="12">
        <f t="shared" si="155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7">
        <v>8000</v>
      </c>
      <c r="E1628" s="7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4">
        <f t="shared" si="150"/>
        <v>101.18750000000001</v>
      </c>
      <c r="P1628" s="9">
        <f t="shared" si="151"/>
        <v>74.953703703703709</v>
      </c>
      <c r="Q1628" s="11" t="str">
        <f t="shared" si="152"/>
        <v>music</v>
      </c>
      <c r="R1628" s="11" t="str">
        <f t="shared" si="153"/>
        <v>rock</v>
      </c>
      <c r="S1628" s="12">
        <f t="shared" si="154"/>
        <v>41579.847997685189</v>
      </c>
      <c r="T1628" s="12">
        <f t="shared" si="155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7">
        <v>2000</v>
      </c>
      <c r="E1629" s="7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4">
        <f t="shared" si="150"/>
        <v>117</v>
      </c>
      <c r="P1629" s="9">
        <f t="shared" si="151"/>
        <v>61.578947368421055</v>
      </c>
      <c r="Q1629" s="11" t="str">
        <f t="shared" si="152"/>
        <v>music</v>
      </c>
      <c r="R1629" s="11" t="str">
        <f t="shared" si="153"/>
        <v>rock</v>
      </c>
      <c r="S1629" s="12">
        <f t="shared" si="154"/>
        <v>41205.707048611112</v>
      </c>
      <c r="T1629" s="12">
        <f t="shared" si="155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7">
        <v>4000</v>
      </c>
      <c r="E1630" s="7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4">
        <f t="shared" si="150"/>
        <v>100.925</v>
      </c>
      <c r="P1630" s="9">
        <f t="shared" si="151"/>
        <v>45.875</v>
      </c>
      <c r="Q1630" s="11" t="str">
        <f t="shared" si="152"/>
        <v>music</v>
      </c>
      <c r="R1630" s="11" t="str">
        <f t="shared" si="153"/>
        <v>rock</v>
      </c>
      <c r="S1630" s="12">
        <f t="shared" si="154"/>
        <v>41774.737060185187</v>
      </c>
      <c r="T1630" s="12">
        <f t="shared" si="155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7">
        <v>6000</v>
      </c>
      <c r="E1631" s="7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4">
        <f t="shared" si="150"/>
        <v>103.66666666666666</v>
      </c>
      <c r="P1631" s="9">
        <f t="shared" si="151"/>
        <v>75.853658536585371</v>
      </c>
      <c r="Q1631" s="11" t="str">
        <f t="shared" si="152"/>
        <v>music</v>
      </c>
      <c r="R1631" s="11" t="str">
        <f t="shared" si="153"/>
        <v>rock</v>
      </c>
      <c r="S1631" s="12">
        <f t="shared" si="154"/>
        <v>41645.867280092592</v>
      </c>
      <c r="T1631" s="12">
        <f t="shared" si="155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7">
        <v>4000</v>
      </c>
      <c r="E1632" s="7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4">
        <f t="shared" si="150"/>
        <v>265.25</v>
      </c>
      <c r="P1632" s="9">
        <f t="shared" si="151"/>
        <v>84.206349206349202</v>
      </c>
      <c r="Q1632" s="11" t="str">
        <f t="shared" si="152"/>
        <v>music</v>
      </c>
      <c r="R1632" s="11" t="str">
        <f t="shared" si="153"/>
        <v>rock</v>
      </c>
      <c r="S1632" s="12">
        <f t="shared" si="154"/>
        <v>40939.837673611109</v>
      </c>
      <c r="T1632" s="12">
        <f t="shared" si="155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7">
        <v>10000</v>
      </c>
      <c r="E1633" s="7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4">
        <f t="shared" si="150"/>
        <v>155.91</v>
      </c>
      <c r="P1633" s="9">
        <f t="shared" si="151"/>
        <v>117.22556390977444</v>
      </c>
      <c r="Q1633" s="11" t="str">
        <f t="shared" si="152"/>
        <v>music</v>
      </c>
      <c r="R1633" s="11" t="str">
        <f t="shared" si="153"/>
        <v>rock</v>
      </c>
      <c r="S1633" s="12">
        <f t="shared" si="154"/>
        <v>41164.859502314815</v>
      </c>
      <c r="T1633" s="12">
        <f t="shared" si="155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7">
        <v>4000</v>
      </c>
      <c r="E1634" s="7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4">
        <f t="shared" si="150"/>
        <v>101.62500000000001</v>
      </c>
      <c r="P1634" s="9">
        <f t="shared" si="151"/>
        <v>86.489361702127653</v>
      </c>
      <c r="Q1634" s="11" t="str">
        <f t="shared" si="152"/>
        <v>music</v>
      </c>
      <c r="R1634" s="11" t="str">
        <f t="shared" si="153"/>
        <v>rock</v>
      </c>
      <c r="S1634" s="12">
        <f t="shared" si="154"/>
        <v>40750.340902777774</v>
      </c>
      <c r="T1634" s="12">
        <f t="shared" si="155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7">
        <v>10000</v>
      </c>
      <c r="E1635" s="7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4">
        <f t="shared" si="150"/>
        <v>100</v>
      </c>
      <c r="P1635" s="9">
        <f t="shared" si="151"/>
        <v>172.41379310344828</v>
      </c>
      <c r="Q1635" s="11" t="str">
        <f t="shared" si="152"/>
        <v>music</v>
      </c>
      <c r="R1635" s="11" t="str">
        <f t="shared" si="153"/>
        <v>rock</v>
      </c>
      <c r="S1635" s="12">
        <f t="shared" si="154"/>
        <v>40896.883750000001</v>
      </c>
      <c r="T1635" s="12">
        <f t="shared" si="155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7">
        <v>2000</v>
      </c>
      <c r="E1636" s="7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4">
        <f t="shared" si="150"/>
        <v>100.49999999999999</v>
      </c>
      <c r="P1636" s="9">
        <f t="shared" si="151"/>
        <v>62.8125</v>
      </c>
      <c r="Q1636" s="11" t="str">
        <f t="shared" si="152"/>
        <v>music</v>
      </c>
      <c r="R1636" s="11" t="str">
        <f t="shared" si="153"/>
        <v>rock</v>
      </c>
      <c r="S1636" s="12">
        <f t="shared" si="154"/>
        <v>40658.189826388887</v>
      </c>
      <c r="T1636" s="12">
        <f t="shared" si="155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7">
        <v>2000</v>
      </c>
      <c r="E1637" s="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4">
        <f t="shared" si="150"/>
        <v>125.29999999999998</v>
      </c>
      <c r="P1637" s="9">
        <f t="shared" si="151"/>
        <v>67.729729729729726</v>
      </c>
      <c r="Q1637" s="11" t="str">
        <f t="shared" si="152"/>
        <v>music</v>
      </c>
      <c r="R1637" s="11" t="str">
        <f t="shared" si="153"/>
        <v>rock</v>
      </c>
      <c r="S1637" s="12">
        <f t="shared" si="154"/>
        <v>42502.868761574078</v>
      </c>
      <c r="T1637" s="12">
        <f t="shared" si="155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7">
        <v>4500</v>
      </c>
      <c r="E1638" s="7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4">
        <f t="shared" si="150"/>
        <v>103.55555555555556</v>
      </c>
      <c r="P1638" s="9">
        <f t="shared" si="151"/>
        <v>53.5632183908046</v>
      </c>
      <c r="Q1638" s="11" t="str">
        <f t="shared" si="152"/>
        <v>music</v>
      </c>
      <c r="R1638" s="11" t="str">
        <f t="shared" si="153"/>
        <v>rock</v>
      </c>
      <c r="S1638" s="12">
        <f t="shared" si="154"/>
        <v>40663.08666666667</v>
      </c>
      <c r="T1638" s="12">
        <f t="shared" si="155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7">
        <v>500</v>
      </c>
      <c r="E1639" s="7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4">
        <f t="shared" si="150"/>
        <v>103.8</v>
      </c>
      <c r="P1639" s="9">
        <f t="shared" si="151"/>
        <v>34.6</v>
      </c>
      <c r="Q1639" s="11" t="str">
        <f t="shared" si="152"/>
        <v>music</v>
      </c>
      <c r="R1639" s="11" t="str">
        <f t="shared" si="153"/>
        <v>rock</v>
      </c>
      <c r="S1639" s="12">
        <f t="shared" si="154"/>
        <v>40122.751620370371</v>
      </c>
      <c r="T1639" s="12">
        <f t="shared" si="155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7">
        <v>1000</v>
      </c>
      <c r="E1640" s="7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4">
        <f t="shared" si="150"/>
        <v>105</v>
      </c>
      <c r="P1640" s="9">
        <f t="shared" si="151"/>
        <v>38.888888888888886</v>
      </c>
      <c r="Q1640" s="11" t="str">
        <f t="shared" si="152"/>
        <v>music</v>
      </c>
      <c r="R1640" s="11" t="str">
        <f t="shared" si="153"/>
        <v>rock</v>
      </c>
      <c r="S1640" s="12">
        <f t="shared" si="154"/>
        <v>41288.68712962963</v>
      </c>
      <c r="T1640" s="12">
        <f t="shared" si="155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7">
        <v>1800</v>
      </c>
      <c r="E1641" s="7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4">
        <f t="shared" si="150"/>
        <v>100</v>
      </c>
      <c r="P1641" s="9">
        <f t="shared" si="151"/>
        <v>94.736842105263165</v>
      </c>
      <c r="Q1641" s="11" t="str">
        <f t="shared" si="152"/>
        <v>music</v>
      </c>
      <c r="R1641" s="11" t="str">
        <f t="shared" si="153"/>
        <v>rock</v>
      </c>
      <c r="S1641" s="12">
        <f t="shared" si="154"/>
        <v>40941.652372685188</v>
      </c>
      <c r="T1641" s="12">
        <f t="shared" si="155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7">
        <v>400</v>
      </c>
      <c r="E1642" s="7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4">
        <f t="shared" si="150"/>
        <v>169.86</v>
      </c>
      <c r="P1642" s="9">
        <f t="shared" si="151"/>
        <v>39.967058823529413</v>
      </c>
      <c r="Q1642" s="11" t="str">
        <f t="shared" si="152"/>
        <v>music</v>
      </c>
      <c r="R1642" s="11" t="str">
        <f t="shared" si="153"/>
        <v>rock</v>
      </c>
      <c r="S1642" s="12">
        <f t="shared" si="154"/>
        <v>40379.23096064815</v>
      </c>
      <c r="T1642" s="12">
        <f t="shared" si="155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7">
        <v>2500</v>
      </c>
      <c r="E1643" s="7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4">
        <f t="shared" si="150"/>
        <v>101.4</v>
      </c>
      <c r="P1643" s="9">
        <f t="shared" si="151"/>
        <v>97.5</v>
      </c>
      <c r="Q1643" s="11" t="str">
        <f t="shared" si="152"/>
        <v>music</v>
      </c>
      <c r="R1643" s="11" t="str">
        <f t="shared" si="153"/>
        <v>pop</v>
      </c>
      <c r="S1643" s="12">
        <f t="shared" si="154"/>
        <v>41962.596574074079</v>
      </c>
      <c r="T1643" s="12">
        <f t="shared" si="155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7">
        <v>1200</v>
      </c>
      <c r="E1644" s="7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4">
        <f t="shared" si="150"/>
        <v>100</v>
      </c>
      <c r="P1644" s="9">
        <f t="shared" si="151"/>
        <v>42.857142857142854</v>
      </c>
      <c r="Q1644" s="11" t="str">
        <f t="shared" si="152"/>
        <v>music</v>
      </c>
      <c r="R1644" s="11" t="str">
        <f t="shared" si="153"/>
        <v>pop</v>
      </c>
      <c r="S1644" s="12">
        <f t="shared" si="154"/>
        <v>40688.024618055555</v>
      </c>
      <c r="T1644" s="12">
        <f t="shared" si="155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7">
        <v>5000</v>
      </c>
      <c r="E1645" s="7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4">
        <f t="shared" si="150"/>
        <v>124.70000000000002</v>
      </c>
      <c r="P1645" s="9">
        <f t="shared" si="151"/>
        <v>168.51351351351352</v>
      </c>
      <c r="Q1645" s="11" t="str">
        <f t="shared" si="152"/>
        <v>music</v>
      </c>
      <c r="R1645" s="11" t="str">
        <f t="shared" si="153"/>
        <v>pop</v>
      </c>
      <c r="S1645" s="12">
        <f t="shared" si="154"/>
        <v>41146.824212962965</v>
      </c>
      <c r="T1645" s="12">
        <f t="shared" si="155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7">
        <v>10000</v>
      </c>
      <c r="E1646" s="7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4">
        <f t="shared" si="150"/>
        <v>109.5</v>
      </c>
      <c r="P1646" s="9">
        <f t="shared" si="151"/>
        <v>85.546875</v>
      </c>
      <c r="Q1646" s="11" t="str">
        <f t="shared" si="152"/>
        <v>music</v>
      </c>
      <c r="R1646" s="11" t="str">
        <f t="shared" si="153"/>
        <v>pop</v>
      </c>
      <c r="S1646" s="12">
        <f t="shared" si="154"/>
        <v>41175.05972222222</v>
      </c>
      <c r="T1646" s="12">
        <f t="shared" si="155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7">
        <v>5000</v>
      </c>
      <c r="E1647" s="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4">
        <f t="shared" si="150"/>
        <v>110.80000000000001</v>
      </c>
      <c r="P1647" s="9">
        <f t="shared" si="151"/>
        <v>554</v>
      </c>
      <c r="Q1647" s="11" t="str">
        <f t="shared" si="152"/>
        <v>music</v>
      </c>
      <c r="R1647" s="11" t="str">
        <f t="shared" si="153"/>
        <v>pop</v>
      </c>
      <c r="S1647" s="12">
        <f t="shared" si="154"/>
        <v>41521.617361111108</v>
      </c>
      <c r="T1647" s="12">
        <f t="shared" si="155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7">
        <v>2000</v>
      </c>
      <c r="E1648" s="7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4">
        <f t="shared" si="150"/>
        <v>110.2</v>
      </c>
      <c r="P1648" s="9">
        <f t="shared" si="151"/>
        <v>26.554216867469879</v>
      </c>
      <c r="Q1648" s="11" t="str">
        <f t="shared" si="152"/>
        <v>music</v>
      </c>
      <c r="R1648" s="11" t="str">
        <f t="shared" si="153"/>
        <v>pop</v>
      </c>
      <c r="S1648" s="12">
        <f t="shared" si="154"/>
        <v>41833.450266203705</v>
      </c>
      <c r="T1648" s="12">
        <f t="shared" si="155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7">
        <v>5000</v>
      </c>
      <c r="E1649" s="7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4">
        <f t="shared" si="150"/>
        <v>104.71999999999998</v>
      </c>
      <c r="P1649" s="9">
        <f t="shared" si="151"/>
        <v>113.82608695652173</v>
      </c>
      <c r="Q1649" s="11" t="str">
        <f t="shared" si="152"/>
        <v>music</v>
      </c>
      <c r="R1649" s="11" t="str">
        <f t="shared" si="153"/>
        <v>pop</v>
      </c>
      <c r="S1649" s="12">
        <f t="shared" si="154"/>
        <v>41039.409456018519</v>
      </c>
      <c r="T1649" s="12">
        <f t="shared" si="155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7">
        <v>2300</v>
      </c>
      <c r="E1650" s="7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4">
        <f t="shared" si="150"/>
        <v>125.26086956521738</v>
      </c>
      <c r="P1650" s="9">
        <f t="shared" si="151"/>
        <v>32.011111111111113</v>
      </c>
      <c r="Q1650" s="11" t="str">
        <f t="shared" si="152"/>
        <v>music</v>
      </c>
      <c r="R1650" s="11" t="str">
        <f t="shared" si="153"/>
        <v>pop</v>
      </c>
      <c r="S1650" s="12">
        <f t="shared" si="154"/>
        <v>40592.704652777778</v>
      </c>
      <c r="T1650" s="12">
        <f t="shared" si="155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7">
        <v>3800</v>
      </c>
      <c r="E1651" s="7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4">
        <f t="shared" si="150"/>
        <v>100.58763157894737</v>
      </c>
      <c r="P1651" s="9">
        <f t="shared" si="151"/>
        <v>47.189259259259259</v>
      </c>
      <c r="Q1651" s="11" t="str">
        <f t="shared" si="152"/>
        <v>music</v>
      </c>
      <c r="R1651" s="11" t="str">
        <f t="shared" si="153"/>
        <v>pop</v>
      </c>
      <c r="S1651" s="12">
        <f t="shared" si="154"/>
        <v>41737.684664351851</v>
      </c>
      <c r="T1651" s="12">
        <f t="shared" si="155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7">
        <v>2000</v>
      </c>
      <c r="E1652" s="7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4">
        <f t="shared" si="150"/>
        <v>141.55000000000001</v>
      </c>
      <c r="P1652" s="9">
        <f t="shared" si="151"/>
        <v>88.46875</v>
      </c>
      <c r="Q1652" s="11" t="str">
        <f t="shared" si="152"/>
        <v>music</v>
      </c>
      <c r="R1652" s="11" t="str">
        <f t="shared" si="153"/>
        <v>pop</v>
      </c>
      <c r="S1652" s="12">
        <f t="shared" si="154"/>
        <v>41526.435613425929</v>
      </c>
      <c r="T1652" s="12">
        <f t="shared" si="155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7">
        <v>2000</v>
      </c>
      <c r="E1653" s="7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4">
        <f t="shared" si="150"/>
        <v>100.75</v>
      </c>
      <c r="P1653" s="9">
        <f t="shared" si="151"/>
        <v>100.75</v>
      </c>
      <c r="Q1653" s="11" t="str">
        <f t="shared" si="152"/>
        <v>music</v>
      </c>
      <c r="R1653" s="11" t="str">
        <f t="shared" si="153"/>
        <v>pop</v>
      </c>
      <c r="S1653" s="12">
        <f t="shared" si="154"/>
        <v>40625.900694444441</v>
      </c>
      <c r="T1653" s="12">
        <f t="shared" si="155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7">
        <v>4500</v>
      </c>
      <c r="E1654" s="7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4">
        <f t="shared" si="150"/>
        <v>100.66666666666666</v>
      </c>
      <c r="P1654" s="9">
        <f t="shared" si="151"/>
        <v>64.714285714285708</v>
      </c>
      <c r="Q1654" s="11" t="str">
        <f t="shared" si="152"/>
        <v>music</v>
      </c>
      <c r="R1654" s="11" t="str">
        <f t="shared" si="153"/>
        <v>pop</v>
      </c>
      <c r="S1654" s="12">
        <f t="shared" si="154"/>
        <v>41572.492974537039</v>
      </c>
      <c r="T1654" s="12">
        <f t="shared" si="155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7">
        <v>5000</v>
      </c>
      <c r="E1655" s="7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4">
        <f t="shared" si="150"/>
        <v>174.2304</v>
      </c>
      <c r="P1655" s="9">
        <f t="shared" si="151"/>
        <v>51.854285714285716</v>
      </c>
      <c r="Q1655" s="11" t="str">
        <f t="shared" si="152"/>
        <v>music</v>
      </c>
      <c r="R1655" s="11" t="str">
        <f t="shared" si="153"/>
        <v>pop</v>
      </c>
      <c r="S1655" s="12">
        <f t="shared" si="154"/>
        <v>40626.834444444445</v>
      </c>
      <c r="T1655" s="12">
        <f t="shared" si="155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7">
        <v>1100</v>
      </c>
      <c r="E1656" s="7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4">
        <f t="shared" si="150"/>
        <v>119.90909090909089</v>
      </c>
      <c r="P1656" s="9">
        <f t="shared" si="151"/>
        <v>38.794117647058826</v>
      </c>
      <c r="Q1656" s="11" t="str">
        <f t="shared" si="152"/>
        <v>music</v>
      </c>
      <c r="R1656" s="11" t="str">
        <f t="shared" si="153"/>
        <v>pop</v>
      </c>
      <c r="S1656" s="12">
        <f t="shared" si="154"/>
        <v>40987.890740740739</v>
      </c>
      <c r="T1656" s="12">
        <f t="shared" si="155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7">
        <v>1500</v>
      </c>
      <c r="E1657" s="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4">
        <f t="shared" si="150"/>
        <v>142.86666666666667</v>
      </c>
      <c r="P1657" s="9">
        <f t="shared" si="151"/>
        <v>44.645833333333336</v>
      </c>
      <c r="Q1657" s="11" t="str">
        <f t="shared" si="152"/>
        <v>music</v>
      </c>
      <c r="R1657" s="11" t="str">
        <f t="shared" si="153"/>
        <v>pop</v>
      </c>
      <c r="S1657" s="12">
        <f t="shared" si="154"/>
        <v>40974.791898148149</v>
      </c>
      <c r="T1657" s="12">
        <f t="shared" si="155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7">
        <v>7500</v>
      </c>
      <c r="E1658" s="7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4">
        <f t="shared" si="150"/>
        <v>100.33493333333334</v>
      </c>
      <c r="P1658" s="9">
        <f t="shared" si="151"/>
        <v>156.77333333333334</v>
      </c>
      <c r="Q1658" s="11" t="str">
        <f t="shared" si="152"/>
        <v>music</v>
      </c>
      <c r="R1658" s="11" t="str">
        <f t="shared" si="153"/>
        <v>pop</v>
      </c>
      <c r="S1658" s="12">
        <f t="shared" si="154"/>
        <v>41226.928842592592</v>
      </c>
      <c r="T1658" s="12">
        <f t="shared" si="155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7">
        <v>25000</v>
      </c>
      <c r="E1659" s="7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4">
        <f t="shared" si="150"/>
        <v>104.93380000000001</v>
      </c>
      <c r="P1659" s="9">
        <f t="shared" si="151"/>
        <v>118.70339366515837</v>
      </c>
      <c r="Q1659" s="11" t="str">
        <f t="shared" si="152"/>
        <v>music</v>
      </c>
      <c r="R1659" s="11" t="str">
        <f t="shared" si="153"/>
        <v>pop</v>
      </c>
      <c r="S1659" s="12">
        <f t="shared" si="154"/>
        <v>41023.782037037039</v>
      </c>
      <c r="T1659" s="12">
        <f t="shared" si="155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7">
        <v>6000</v>
      </c>
      <c r="E1660" s="7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4">
        <f t="shared" si="150"/>
        <v>132.23333333333335</v>
      </c>
      <c r="P1660" s="9">
        <f t="shared" si="151"/>
        <v>74.149532710280369</v>
      </c>
      <c r="Q1660" s="11" t="str">
        <f t="shared" si="152"/>
        <v>music</v>
      </c>
      <c r="R1660" s="11" t="str">
        <f t="shared" si="153"/>
        <v>pop</v>
      </c>
      <c r="S1660" s="12">
        <f t="shared" si="154"/>
        <v>41223.22184027778</v>
      </c>
      <c r="T1660" s="12">
        <f t="shared" si="155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7">
        <v>500</v>
      </c>
      <c r="E1661" s="7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4">
        <f t="shared" si="150"/>
        <v>112.79999999999998</v>
      </c>
      <c r="P1661" s="9">
        <f t="shared" si="151"/>
        <v>12.533333333333333</v>
      </c>
      <c r="Q1661" s="11" t="str">
        <f t="shared" si="152"/>
        <v>music</v>
      </c>
      <c r="R1661" s="11" t="str">
        <f t="shared" si="153"/>
        <v>pop</v>
      </c>
      <c r="S1661" s="12">
        <f t="shared" si="154"/>
        <v>41596.913437499999</v>
      </c>
      <c r="T1661" s="12">
        <f t="shared" si="155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7">
        <v>80</v>
      </c>
      <c r="E1662" s="7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4">
        <f t="shared" si="150"/>
        <v>1253.75</v>
      </c>
      <c r="P1662" s="9">
        <f t="shared" si="151"/>
        <v>27.861111111111111</v>
      </c>
      <c r="Q1662" s="11" t="str">
        <f t="shared" si="152"/>
        <v>music</v>
      </c>
      <c r="R1662" s="11" t="str">
        <f t="shared" si="153"/>
        <v>pop</v>
      </c>
      <c r="S1662" s="12">
        <f t="shared" si="154"/>
        <v>42459.693865740745</v>
      </c>
      <c r="T1662" s="12">
        <f t="shared" si="155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7">
        <v>7900</v>
      </c>
      <c r="E1663" s="7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4">
        <f t="shared" si="150"/>
        <v>102.50632911392405</v>
      </c>
      <c r="P1663" s="9">
        <f t="shared" si="151"/>
        <v>80.178217821782184</v>
      </c>
      <c r="Q1663" s="11" t="str">
        <f t="shared" si="152"/>
        <v>music</v>
      </c>
      <c r="R1663" s="11" t="str">
        <f t="shared" si="153"/>
        <v>pop</v>
      </c>
      <c r="S1663" s="12">
        <f t="shared" si="154"/>
        <v>42343.998043981483</v>
      </c>
      <c r="T1663" s="12">
        <f t="shared" si="155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7">
        <v>8000</v>
      </c>
      <c r="E1664" s="7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4">
        <f t="shared" si="150"/>
        <v>102.6375</v>
      </c>
      <c r="P1664" s="9">
        <f t="shared" si="151"/>
        <v>132.43548387096774</v>
      </c>
      <c r="Q1664" s="11" t="str">
        <f t="shared" si="152"/>
        <v>music</v>
      </c>
      <c r="R1664" s="11" t="str">
        <f t="shared" si="153"/>
        <v>pop</v>
      </c>
      <c r="S1664" s="12">
        <f t="shared" si="154"/>
        <v>40848.198333333334</v>
      </c>
      <c r="T1664" s="12">
        <f t="shared" si="155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7">
        <v>1000</v>
      </c>
      <c r="E1665" s="7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4">
        <f t="shared" si="150"/>
        <v>108</v>
      </c>
      <c r="P1665" s="9">
        <f t="shared" si="151"/>
        <v>33.75</v>
      </c>
      <c r="Q1665" s="11" t="str">
        <f t="shared" si="152"/>
        <v>music</v>
      </c>
      <c r="R1665" s="11" t="str">
        <f t="shared" si="153"/>
        <v>pop</v>
      </c>
      <c r="S1665" s="12">
        <f t="shared" si="154"/>
        <v>42006.02207175926</v>
      </c>
      <c r="T1665" s="12">
        <f t="shared" si="155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7">
        <v>2500</v>
      </c>
      <c r="E1666" s="7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4">
        <f t="shared" si="150"/>
        <v>122.40879999999999</v>
      </c>
      <c r="P1666" s="9">
        <f t="shared" si="151"/>
        <v>34.384494382022467</v>
      </c>
      <c r="Q1666" s="11" t="str">
        <f t="shared" si="152"/>
        <v>music</v>
      </c>
      <c r="R1666" s="11" t="str">
        <f t="shared" si="153"/>
        <v>pop</v>
      </c>
      <c r="S1666" s="12">
        <f t="shared" si="154"/>
        <v>40939.761782407404</v>
      </c>
      <c r="T1666" s="12">
        <f t="shared" si="155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7">
        <v>3500</v>
      </c>
      <c r="E1667" s="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4">
        <f t="shared" ref="O1667:O1730" si="156">($E1667/D1667)*100</f>
        <v>119.45714285714286</v>
      </c>
      <c r="P1667" s="9">
        <f t="shared" ref="P1667:P1730" si="157">IF(E1667,E1667/ L1667,"")</f>
        <v>44.956989247311824</v>
      </c>
      <c r="Q1667" s="11" t="str">
        <f t="shared" ref="Q1667:Q1730" si="158">LEFT(N1667, SEARCH("/",N1667,1)-1)</f>
        <v>music</v>
      </c>
      <c r="R1667" s="11" t="str">
        <f t="shared" ref="R1667:R1730" si="159">RIGHT(N1667,LEN(N1667)-SEARCH("/",N1667))</f>
        <v>pop</v>
      </c>
      <c r="S1667" s="12">
        <f t="shared" si="154"/>
        <v>40564.649456018517</v>
      </c>
      <c r="T1667" s="12">
        <f t="shared" si="155"/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7">
        <v>2500</v>
      </c>
      <c r="E1668" s="7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4">
        <f t="shared" si="156"/>
        <v>160.88</v>
      </c>
      <c r="P1668" s="9">
        <f t="shared" si="157"/>
        <v>41.04081632653061</v>
      </c>
      <c r="Q1668" s="11" t="str">
        <f t="shared" si="158"/>
        <v>music</v>
      </c>
      <c r="R1668" s="11" t="str">
        <f t="shared" si="159"/>
        <v>pop</v>
      </c>
      <c r="S1668" s="12">
        <f t="shared" ref="S1668:S1731" si="160">(((J1668/60)/60)/24)+DATE(1970,1,1)</f>
        <v>41331.253159722226</v>
      </c>
      <c r="T1668" s="12">
        <f t="shared" ref="T1668:T1731" si="161">(((I1668/60)/60)/24)+DATE(1970,1,1)</f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7">
        <v>3400</v>
      </c>
      <c r="E1669" s="7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4">
        <f t="shared" si="156"/>
        <v>126.85294117647059</v>
      </c>
      <c r="P1669" s="9">
        <f t="shared" si="157"/>
        <v>52.597560975609753</v>
      </c>
      <c r="Q1669" s="11" t="str">
        <f t="shared" si="158"/>
        <v>music</v>
      </c>
      <c r="R1669" s="11" t="str">
        <f t="shared" si="159"/>
        <v>pop</v>
      </c>
      <c r="S1669" s="12">
        <f t="shared" si="160"/>
        <v>41682.0705787037</v>
      </c>
      <c r="T1669" s="12">
        <f t="shared" si="161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7">
        <v>8000</v>
      </c>
      <c r="E1670" s="7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4">
        <f t="shared" si="156"/>
        <v>102.6375</v>
      </c>
      <c r="P1670" s="9">
        <f t="shared" si="157"/>
        <v>70.784482758620683</v>
      </c>
      <c r="Q1670" s="11" t="str">
        <f t="shared" si="158"/>
        <v>music</v>
      </c>
      <c r="R1670" s="11" t="str">
        <f t="shared" si="159"/>
        <v>pop</v>
      </c>
      <c r="S1670" s="12">
        <f t="shared" si="160"/>
        <v>40845.14975694444</v>
      </c>
      <c r="T1670" s="12">
        <f t="shared" si="161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7">
        <v>2000</v>
      </c>
      <c r="E1671" s="7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4">
        <f t="shared" si="156"/>
        <v>139.75</v>
      </c>
      <c r="P1671" s="9">
        <f t="shared" si="157"/>
        <v>53.75</v>
      </c>
      <c r="Q1671" s="11" t="str">
        <f t="shared" si="158"/>
        <v>music</v>
      </c>
      <c r="R1671" s="11" t="str">
        <f t="shared" si="159"/>
        <v>pop</v>
      </c>
      <c r="S1671" s="12">
        <f t="shared" si="160"/>
        <v>42461.885138888887</v>
      </c>
      <c r="T1671" s="12">
        <f t="shared" si="161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7">
        <v>1000</v>
      </c>
      <c r="E1672" s="7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4">
        <f t="shared" si="156"/>
        <v>102.60000000000001</v>
      </c>
      <c r="P1672" s="9">
        <f t="shared" si="157"/>
        <v>44.608695652173914</v>
      </c>
      <c r="Q1672" s="11" t="str">
        <f t="shared" si="158"/>
        <v>music</v>
      </c>
      <c r="R1672" s="11" t="str">
        <f t="shared" si="159"/>
        <v>pop</v>
      </c>
      <c r="S1672" s="12">
        <f t="shared" si="160"/>
        <v>40313.930543981485</v>
      </c>
      <c r="T1672" s="12">
        <f t="shared" si="161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7">
        <v>2000</v>
      </c>
      <c r="E1673" s="7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4">
        <f t="shared" si="156"/>
        <v>100.67349999999999</v>
      </c>
      <c r="P1673" s="9">
        <f t="shared" si="157"/>
        <v>26.148961038961041</v>
      </c>
      <c r="Q1673" s="11" t="str">
        <f t="shared" si="158"/>
        <v>music</v>
      </c>
      <c r="R1673" s="11" t="str">
        <f t="shared" si="159"/>
        <v>pop</v>
      </c>
      <c r="S1673" s="12">
        <f t="shared" si="160"/>
        <v>42553.54414351852</v>
      </c>
      <c r="T1673" s="12">
        <f t="shared" si="161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7">
        <v>1700</v>
      </c>
      <c r="E1674" s="7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4">
        <f t="shared" si="156"/>
        <v>112.94117647058823</v>
      </c>
      <c r="P1674" s="9">
        <f t="shared" si="157"/>
        <v>39.183673469387756</v>
      </c>
      <c r="Q1674" s="11" t="str">
        <f t="shared" si="158"/>
        <v>music</v>
      </c>
      <c r="R1674" s="11" t="str">
        <f t="shared" si="159"/>
        <v>pop</v>
      </c>
      <c r="S1674" s="12">
        <f t="shared" si="160"/>
        <v>41034.656597222223</v>
      </c>
      <c r="T1674" s="12">
        <f t="shared" si="161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7">
        <v>2100</v>
      </c>
      <c r="E1675" s="7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4">
        <f t="shared" si="156"/>
        <v>128.09523809523807</v>
      </c>
      <c r="P1675" s="9">
        <f t="shared" si="157"/>
        <v>45.593220338983052</v>
      </c>
      <c r="Q1675" s="11" t="str">
        <f t="shared" si="158"/>
        <v>music</v>
      </c>
      <c r="R1675" s="11" t="str">
        <f t="shared" si="159"/>
        <v>pop</v>
      </c>
      <c r="S1675" s="12">
        <f t="shared" si="160"/>
        <v>42039.878379629634</v>
      </c>
      <c r="T1675" s="12">
        <f t="shared" si="161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7">
        <v>5000</v>
      </c>
      <c r="E1676" s="7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4">
        <f t="shared" si="156"/>
        <v>201.7</v>
      </c>
      <c r="P1676" s="9">
        <f t="shared" si="157"/>
        <v>89.247787610619469</v>
      </c>
      <c r="Q1676" s="11" t="str">
        <f t="shared" si="158"/>
        <v>music</v>
      </c>
      <c r="R1676" s="11" t="str">
        <f t="shared" si="159"/>
        <v>pop</v>
      </c>
      <c r="S1676" s="12">
        <f t="shared" si="160"/>
        <v>42569.605393518519</v>
      </c>
      <c r="T1676" s="12">
        <f t="shared" si="161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7">
        <v>1000</v>
      </c>
      <c r="E1677" s="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4">
        <f t="shared" si="156"/>
        <v>137.416</v>
      </c>
      <c r="P1677" s="9">
        <f t="shared" si="157"/>
        <v>40.416470588235299</v>
      </c>
      <c r="Q1677" s="11" t="str">
        <f t="shared" si="158"/>
        <v>music</v>
      </c>
      <c r="R1677" s="11" t="str">
        <f t="shared" si="159"/>
        <v>pop</v>
      </c>
      <c r="S1677" s="12">
        <f t="shared" si="160"/>
        <v>40802.733101851853</v>
      </c>
      <c r="T1677" s="12">
        <f t="shared" si="161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7">
        <v>3000</v>
      </c>
      <c r="E1678" s="7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4">
        <f t="shared" si="156"/>
        <v>115.33333333333333</v>
      </c>
      <c r="P1678" s="9">
        <f t="shared" si="157"/>
        <v>82.38095238095238</v>
      </c>
      <c r="Q1678" s="11" t="str">
        <f t="shared" si="158"/>
        <v>music</v>
      </c>
      <c r="R1678" s="11" t="str">
        <f t="shared" si="159"/>
        <v>pop</v>
      </c>
      <c r="S1678" s="12">
        <f t="shared" si="160"/>
        <v>40973.72623842593</v>
      </c>
      <c r="T1678" s="12">
        <f t="shared" si="161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7">
        <v>6000</v>
      </c>
      <c r="E1679" s="7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4">
        <f t="shared" si="156"/>
        <v>111.66666666666667</v>
      </c>
      <c r="P1679" s="9">
        <f t="shared" si="157"/>
        <v>159.52380952380952</v>
      </c>
      <c r="Q1679" s="11" t="str">
        <f t="shared" si="158"/>
        <v>music</v>
      </c>
      <c r="R1679" s="11" t="str">
        <f t="shared" si="159"/>
        <v>pop</v>
      </c>
      <c r="S1679" s="12">
        <f t="shared" si="160"/>
        <v>42416.407129629632</v>
      </c>
      <c r="T1679" s="12">
        <f t="shared" si="161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7">
        <v>1500</v>
      </c>
      <c r="E1680" s="7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4">
        <f t="shared" si="156"/>
        <v>118.39999999999999</v>
      </c>
      <c r="P1680" s="9">
        <f t="shared" si="157"/>
        <v>36.244897959183675</v>
      </c>
      <c r="Q1680" s="11" t="str">
        <f t="shared" si="158"/>
        <v>music</v>
      </c>
      <c r="R1680" s="11" t="str">
        <f t="shared" si="159"/>
        <v>pop</v>
      </c>
      <c r="S1680" s="12">
        <f t="shared" si="160"/>
        <v>41662.854988425926</v>
      </c>
      <c r="T1680" s="12">
        <f t="shared" si="161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7">
        <v>2000</v>
      </c>
      <c r="E1681" s="7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4">
        <f t="shared" si="156"/>
        <v>175</v>
      </c>
      <c r="P1681" s="9">
        <f t="shared" si="157"/>
        <v>62.5</v>
      </c>
      <c r="Q1681" s="11" t="str">
        <f t="shared" si="158"/>
        <v>music</v>
      </c>
      <c r="R1681" s="11" t="str">
        <f t="shared" si="159"/>
        <v>pop</v>
      </c>
      <c r="S1681" s="12">
        <f t="shared" si="160"/>
        <v>40723.068807870368</v>
      </c>
      <c r="T1681" s="12">
        <f t="shared" si="161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7">
        <v>1000</v>
      </c>
      <c r="E1682" s="7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4">
        <f t="shared" si="156"/>
        <v>117.5</v>
      </c>
      <c r="P1682" s="9">
        <f t="shared" si="157"/>
        <v>47</v>
      </c>
      <c r="Q1682" s="11" t="str">
        <f t="shared" si="158"/>
        <v>music</v>
      </c>
      <c r="R1682" s="11" t="str">
        <f t="shared" si="159"/>
        <v>pop</v>
      </c>
      <c r="S1682" s="12">
        <f t="shared" si="160"/>
        <v>41802.757719907408</v>
      </c>
      <c r="T1682" s="12">
        <f t="shared" si="161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7">
        <v>65000</v>
      </c>
      <c r="E1683" s="7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4">
        <f t="shared" si="156"/>
        <v>101.42212307692309</v>
      </c>
      <c r="P1683" s="9">
        <f t="shared" si="157"/>
        <v>74.575090497737563</v>
      </c>
      <c r="Q1683" s="11" t="str">
        <f t="shared" si="158"/>
        <v>music</v>
      </c>
      <c r="R1683" s="11" t="str">
        <f t="shared" si="159"/>
        <v>faith</v>
      </c>
      <c r="S1683" s="12">
        <f t="shared" si="160"/>
        <v>42774.121342592596</v>
      </c>
      <c r="T1683" s="12">
        <f t="shared" si="161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7">
        <v>6000</v>
      </c>
      <c r="E1684" s="7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4">
        <f t="shared" si="156"/>
        <v>0</v>
      </c>
      <c r="P1684" s="9" t="str">
        <f t="shared" si="157"/>
        <v/>
      </c>
      <c r="Q1684" s="11" t="str">
        <f t="shared" si="158"/>
        <v>music</v>
      </c>
      <c r="R1684" s="11" t="str">
        <f t="shared" si="159"/>
        <v>faith</v>
      </c>
      <c r="S1684" s="12">
        <f t="shared" si="160"/>
        <v>42779.21365740741</v>
      </c>
      <c r="T1684" s="12">
        <f t="shared" si="161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7">
        <v>3500</v>
      </c>
      <c r="E1685" s="7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4">
        <f t="shared" si="156"/>
        <v>21.714285714285715</v>
      </c>
      <c r="P1685" s="9">
        <f t="shared" si="157"/>
        <v>76</v>
      </c>
      <c r="Q1685" s="11" t="str">
        <f t="shared" si="158"/>
        <v>music</v>
      </c>
      <c r="R1685" s="11" t="str">
        <f t="shared" si="159"/>
        <v>faith</v>
      </c>
      <c r="S1685" s="12">
        <f t="shared" si="160"/>
        <v>42808.781689814816</v>
      </c>
      <c r="T1685" s="12">
        <f t="shared" si="161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7">
        <v>8000</v>
      </c>
      <c r="E1686" s="7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4">
        <f t="shared" si="156"/>
        <v>109.125</v>
      </c>
      <c r="P1686" s="9">
        <f t="shared" si="157"/>
        <v>86.43564356435644</v>
      </c>
      <c r="Q1686" s="11" t="str">
        <f t="shared" si="158"/>
        <v>music</v>
      </c>
      <c r="R1686" s="11" t="str">
        <f t="shared" si="159"/>
        <v>faith</v>
      </c>
      <c r="S1686" s="12">
        <f t="shared" si="160"/>
        <v>42783.815289351856</v>
      </c>
      <c r="T1686" s="12">
        <f t="shared" si="161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7">
        <v>350</v>
      </c>
      <c r="E1687" s="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4">
        <f t="shared" si="156"/>
        <v>102.85714285714285</v>
      </c>
      <c r="P1687" s="9">
        <f t="shared" si="157"/>
        <v>24</v>
      </c>
      <c r="Q1687" s="11" t="str">
        <f t="shared" si="158"/>
        <v>music</v>
      </c>
      <c r="R1687" s="11" t="str">
        <f t="shared" si="159"/>
        <v>faith</v>
      </c>
      <c r="S1687" s="12">
        <f t="shared" si="160"/>
        <v>42788.2502662037</v>
      </c>
      <c r="T1687" s="12">
        <f t="shared" si="161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7">
        <v>5000</v>
      </c>
      <c r="E1688" s="7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4">
        <f t="shared" si="156"/>
        <v>0.36</v>
      </c>
      <c r="P1688" s="9">
        <f t="shared" si="157"/>
        <v>18</v>
      </c>
      <c r="Q1688" s="11" t="str">
        <f t="shared" si="158"/>
        <v>music</v>
      </c>
      <c r="R1688" s="11" t="str">
        <f t="shared" si="159"/>
        <v>faith</v>
      </c>
      <c r="S1688" s="12">
        <f t="shared" si="160"/>
        <v>42792.843969907408</v>
      </c>
      <c r="T1688" s="12">
        <f t="shared" si="161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7">
        <v>10000</v>
      </c>
      <c r="E1689" s="7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4">
        <f t="shared" si="156"/>
        <v>31.25</v>
      </c>
      <c r="P1689" s="9">
        <f t="shared" si="157"/>
        <v>80.128205128205124</v>
      </c>
      <c r="Q1689" s="11" t="str">
        <f t="shared" si="158"/>
        <v>music</v>
      </c>
      <c r="R1689" s="11" t="str">
        <f t="shared" si="159"/>
        <v>faith</v>
      </c>
      <c r="S1689" s="12">
        <f t="shared" si="160"/>
        <v>42802.046817129631</v>
      </c>
      <c r="T1689" s="12">
        <f t="shared" si="161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7">
        <v>4000</v>
      </c>
      <c r="E1690" s="7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4">
        <f t="shared" si="156"/>
        <v>44.3</v>
      </c>
      <c r="P1690" s="9">
        <f t="shared" si="157"/>
        <v>253.14285714285714</v>
      </c>
      <c r="Q1690" s="11" t="str">
        <f t="shared" si="158"/>
        <v>music</v>
      </c>
      <c r="R1690" s="11" t="str">
        <f t="shared" si="159"/>
        <v>faith</v>
      </c>
      <c r="S1690" s="12">
        <f t="shared" si="160"/>
        <v>42804.534652777773</v>
      </c>
      <c r="T1690" s="12">
        <f t="shared" si="161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7">
        <v>2400</v>
      </c>
      <c r="E1691" s="7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4">
        <f t="shared" si="156"/>
        <v>100</v>
      </c>
      <c r="P1691" s="9">
        <f t="shared" si="157"/>
        <v>171.42857142857142</v>
      </c>
      <c r="Q1691" s="11" t="str">
        <f t="shared" si="158"/>
        <v>music</v>
      </c>
      <c r="R1691" s="11" t="str">
        <f t="shared" si="159"/>
        <v>faith</v>
      </c>
      <c r="S1691" s="12">
        <f t="shared" si="160"/>
        <v>42780.942476851851</v>
      </c>
      <c r="T1691" s="12">
        <f t="shared" si="161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7">
        <v>2500</v>
      </c>
      <c r="E1692" s="7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4">
        <f t="shared" si="156"/>
        <v>25.4</v>
      </c>
      <c r="P1692" s="9">
        <f t="shared" si="157"/>
        <v>57.727272727272727</v>
      </c>
      <c r="Q1692" s="11" t="str">
        <f t="shared" si="158"/>
        <v>music</v>
      </c>
      <c r="R1692" s="11" t="str">
        <f t="shared" si="159"/>
        <v>faith</v>
      </c>
      <c r="S1692" s="12">
        <f t="shared" si="160"/>
        <v>42801.43104166667</v>
      </c>
      <c r="T1692" s="12">
        <f t="shared" si="161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7">
        <v>30000</v>
      </c>
      <c r="E1693" s="7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4">
        <f t="shared" si="156"/>
        <v>33.473333333333329</v>
      </c>
      <c r="P1693" s="9">
        <f t="shared" si="157"/>
        <v>264.26315789473682</v>
      </c>
      <c r="Q1693" s="11" t="str">
        <f t="shared" si="158"/>
        <v>music</v>
      </c>
      <c r="R1693" s="11" t="str">
        <f t="shared" si="159"/>
        <v>faith</v>
      </c>
      <c r="S1693" s="12">
        <f t="shared" si="160"/>
        <v>42795.701481481476</v>
      </c>
      <c r="T1693" s="12">
        <f t="shared" si="161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7">
        <v>5000</v>
      </c>
      <c r="E1694" s="7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4">
        <f t="shared" si="156"/>
        <v>47.8</v>
      </c>
      <c r="P1694" s="9">
        <f t="shared" si="157"/>
        <v>159.33333333333334</v>
      </c>
      <c r="Q1694" s="11" t="str">
        <f t="shared" si="158"/>
        <v>music</v>
      </c>
      <c r="R1694" s="11" t="str">
        <f t="shared" si="159"/>
        <v>faith</v>
      </c>
      <c r="S1694" s="12">
        <f t="shared" si="160"/>
        <v>42788.151238425926</v>
      </c>
      <c r="T1694" s="12">
        <f t="shared" si="161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7">
        <v>3000</v>
      </c>
      <c r="E1695" s="7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4">
        <f t="shared" si="156"/>
        <v>9.3333333333333339</v>
      </c>
      <c r="P1695" s="9">
        <f t="shared" si="157"/>
        <v>35</v>
      </c>
      <c r="Q1695" s="11" t="str">
        <f t="shared" si="158"/>
        <v>music</v>
      </c>
      <c r="R1695" s="11" t="str">
        <f t="shared" si="159"/>
        <v>faith</v>
      </c>
      <c r="S1695" s="12">
        <f t="shared" si="160"/>
        <v>42803.920277777783</v>
      </c>
      <c r="T1695" s="12">
        <f t="shared" si="161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7">
        <v>10000</v>
      </c>
      <c r="E1696" s="7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4">
        <f t="shared" si="156"/>
        <v>0.05</v>
      </c>
      <c r="P1696" s="9">
        <f t="shared" si="157"/>
        <v>5</v>
      </c>
      <c r="Q1696" s="11" t="str">
        <f t="shared" si="158"/>
        <v>music</v>
      </c>
      <c r="R1696" s="11" t="str">
        <f t="shared" si="159"/>
        <v>faith</v>
      </c>
      <c r="S1696" s="12">
        <f t="shared" si="160"/>
        <v>42791.669837962967</v>
      </c>
      <c r="T1696" s="12">
        <f t="shared" si="161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7">
        <v>12000</v>
      </c>
      <c r="E1697" s="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4">
        <f t="shared" si="156"/>
        <v>11.708333333333334</v>
      </c>
      <c r="P1697" s="9">
        <f t="shared" si="157"/>
        <v>61.086956521739133</v>
      </c>
      <c r="Q1697" s="11" t="str">
        <f t="shared" si="158"/>
        <v>music</v>
      </c>
      <c r="R1697" s="11" t="str">
        <f t="shared" si="159"/>
        <v>faith</v>
      </c>
      <c r="S1697" s="12">
        <f t="shared" si="160"/>
        <v>42801.031412037039</v>
      </c>
      <c r="T1697" s="12">
        <f t="shared" si="161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7">
        <v>300000</v>
      </c>
      <c r="E1698" s="7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4">
        <f t="shared" si="156"/>
        <v>0</v>
      </c>
      <c r="P1698" s="9" t="str">
        <f t="shared" si="157"/>
        <v/>
      </c>
      <c r="Q1698" s="11" t="str">
        <f t="shared" si="158"/>
        <v>music</v>
      </c>
      <c r="R1698" s="11" t="str">
        <f t="shared" si="159"/>
        <v>faith</v>
      </c>
      <c r="S1698" s="12">
        <f t="shared" si="160"/>
        <v>42796.069571759261</v>
      </c>
      <c r="T1698" s="12">
        <f t="shared" si="161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7">
        <v>12500</v>
      </c>
      <c r="E1699" s="7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4">
        <f t="shared" si="156"/>
        <v>20.208000000000002</v>
      </c>
      <c r="P1699" s="9">
        <f t="shared" si="157"/>
        <v>114.81818181818181</v>
      </c>
      <c r="Q1699" s="11" t="str">
        <f t="shared" si="158"/>
        <v>music</v>
      </c>
      <c r="R1699" s="11" t="str">
        <f t="shared" si="159"/>
        <v>faith</v>
      </c>
      <c r="S1699" s="12">
        <f t="shared" si="160"/>
        <v>42805.032962962956</v>
      </c>
      <c r="T1699" s="12">
        <f t="shared" si="161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7">
        <v>125000</v>
      </c>
      <c r="E1700" s="7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4">
        <f t="shared" si="156"/>
        <v>0</v>
      </c>
      <c r="P1700" s="9" t="str">
        <f t="shared" si="157"/>
        <v/>
      </c>
      <c r="Q1700" s="11" t="str">
        <f t="shared" si="158"/>
        <v>music</v>
      </c>
      <c r="R1700" s="11" t="str">
        <f t="shared" si="159"/>
        <v>faith</v>
      </c>
      <c r="S1700" s="12">
        <f t="shared" si="160"/>
        <v>42796.207870370374</v>
      </c>
      <c r="T1700" s="12">
        <f t="shared" si="161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7">
        <v>5105</v>
      </c>
      <c r="E1701" s="7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4">
        <f t="shared" si="156"/>
        <v>4.2311459353574925</v>
      </c>
      <c r="P1701" s="9">
        <f t="shared" si="157"/>
        <v>54</v>
      </c>
      <c r="Q1701" s="11" t="str">
        <f t="shared" si="158"/>
        <v>music</v>
      </c>
      <c r="R1701" s="11" t="str">
        <f t="shared" si="159"/>
        <v>faith</v>
      </c>
      <c r="S1701" s="12">
        <f t="shared" si="160"/>
        <v>42806.863946759258</v>
      </c>
      <c r="T1701" s="12">
        <f t="shared" si="161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7">
        <v>20000</v>
      </c>
      <c r="E1702" s="7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4">
        <f t="shared" si="156"/>
        <v>26.06</v>
      </c>
      <c r="P1702" s="9">
        <f t="shared" si="157"/>
        <v>65.974683544303801</v>
      </c>
      <c r="Q1702" s="11" t="str">
        <f t="shared" si="158"/>
        <v>music</v>
      </c>
      <c r="R1702" s="11" t="str">
        <f t="shared" si="159"/>
        <v>faith</v>
      </c>
      <c r="S1702" s="12">
        <f t="shared" si="160"/>
        <v>42796.071643518517</v>
      </c>
      <c r="T1702" s="12">
        <f t="shared" si="161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7">
        <v>5050</v>
      </c>
      <c r="E1703" s="7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4">
        <f t="shared" si="156"/>
        <v>0.19801980198019803</v>
      </c>
      <c r="P1703" s="9">
        <f t="shared" si="157"/>
        <v>5</v>
      </c>
      <c r="Q1703" s="11" t="str">
        <f t="shared" si="158"/>
        <v>music</v>
      </c>
      <c r="R1703" s="11" t="str">
        <f t="shared" si="159"/>
        <v>faith</v>
      </c>
      <c r="S1703" s="12">
        <f t="shared" si="160"/>
        <v>41989.664409722223</v>
      </c>
      <c r="T1703" s="12">
        <f t="shared" si="161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7">
        <v>16500</v>
      </c>
      <c r="E1704" s="7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4">
        <f t="shared" si="156"/>
        <v>6.0606060606060606E-3</v>
      </c>
      <c r="P1704" s="9">
        <f t="shared" si="157"/>
        <v>1</v>
      </c>
      <c r="Q1704" s="11" t="str">
        <f t="shared" si="158"/>
        <v>music</v>
      </c>
      <c r="R1704" s="11" t="str">
        <f t="shared" si="159"/>
        <v>faith</v>
      </c>
      <c r="S1704" s="12">
        <f t="shared" si="160"/>
        <v>42063.869791666672</v>
      </c>
      <c r="T1704" s="12">
        <f t="shared" si="161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7">
        <v>5000</v>
      </c>
      <c r="E1705" s="7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4">
        <f t="shared" si="156"/>
        <v>1.02</v>
      </c>
      <c r="P1705" s="9">
        <f t="shared" si="157"/>
        <v>25.5</v>
      </c>
      <c r="Q1705" s="11" t="str">
        <f t="shared" si="158"/>
        <v>music</v>
      </c>
      <c r="R1705" s="11" t="str">
        <f t="shared" si="159"/>
        <v>faith</v>
      </c>
      <c r="S1705" s="12">
        <f t="shared" si="160"/>
        <v>42187.281678240746</v>
      </c>
      <c r="T1705" s="12">
        <f t="shared" si="161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7">
        <v>2000</v>
      </c>
      <c r="E1706" s="7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4">
        <f t="shared" si="156"/>
        <v>65.100000000000009</v>
      </c>
      <c r="P1706" s="9">
        <f t="shared" si="157"/>
        <v>118.36363636363636</v>
      </c>
      <c r="Q1706" s="11" t="str">
        <f t="shared" si="158"/>
        <v>music</v>
      </c>
      <c r="R1706" s="11" t="str">
        <f t="shared" si="159"/>
        <v>faith</v>
      </c>
      <c r="S1706" s="12">
        <f t="shared" si="160"/>
        <v>42021.139733796299</v>
      </c>
      <c r="T1706" s="12">
        <f t="shared" si="161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7">
        <v>2000</v>
      </c>
      <c r="E1707" s="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4">
        <f t="shared" si="156"/>
        <v>0</v>
      </c>
      <c r="P1707" s="9" t="str">
        <f t="shared" si="157"/>
        <v/>
      </c>
      <c r="Q1707" s="11" t="str">
        <f t="shared" si="158"/>
        <v>music</v>
      </c>
      <c r="R1707" s="11" t="str">
        <f t="shared" si="159"/>
        <v>faith</v>
      </c>
      <c r="S1707" s="12">
        <f t="shared" si="160"/>
        <v>42245.016736111109</v>
      </c>
      <c r="T1707" s="12">
        <f t="shared" si="161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7">
        <v>5500</v>
      </c>
      <c r="E1708" s="7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4">
        <f t="shared" si="156"/>
        <v>0</v>
      </c>
      <c r="P1708" s="9" t="str">
        <f t="shared" si="157"/>
        <v/>
      </c>
      <c r="Q1708" s="11" t="str">
        <f t="shared" si="158"/>
        <v>music</v>
      </c>
      <c r="R1708" s="11" t="str">
        <f t="shared" si="159"/>
        <v>faith</v>
      </c>
      <c r="S1708" s="12">
        <f t="shared" si="160"/>
        <v>42179.306388888886</v>
      </c>
      <c r="T1708" s="12">
        <f t="shared" si="161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7">
        <v>5000</v>
      </c>
      <c r="E1709" s="7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4">
        <f t="shared" si="156"/>
        <v>9.74</v>
      </c>
      <c r="P1709" s="9">
        <f t="shared" si="157"/>
        <v>54.111111111111114</v>
      </c>
      <c r="Q1709" s="11" t="str">
        <f t="shared" si="158"/>
        <v>music</v>
      </c>
      <c r="R1709" s="11" t="str">
        <f t="shared" si="159"/>
        <v>faith</v>
      </c>
      <c r="S1709" s="12">
        <f t="shared" si="160"/>
        <v>42427.721006944441</v>
      </c>
      <c r="T1709" s="12">
        <f t="shared" si="161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7">
        <v>7000</v>
      </c>
      <c r="E1710" s="7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4">
        <f t="shared" si="156"/>
        <v>0</v>
      </c>
      <c r="P1710" s="9" t="str">
        <f t="shared" si="157"/>
        <v/>
      </c>
      <c r="Q1710" s="11" t="str">
        <f t="shared" si="158"/>
        <v>music</v>
      </c>
      <c r="R1710" s="11" t="str">
        <f t="shared" si="159"/>
        <v>faith</v>
      </c>
      <c r="S1710" s="12">
        <f t="shared" si="160"/>
        <v>42451.866967592592</v>
      </c>
      <c r="T1710" s="12">
        <f t="shared" si="161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7">
        <v>1750</v>
      </c>
      <c r="E1711" s="7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4">
        <f t="shared" si="156"/>
        <v>4.8571428571428568</v>
      </c>
      <c r="P1711" s="9">
        <f t="shared" si="157"/>
        <v>21.25</v>
      </c>
      <c r="Q1711" s="11" t="str">
        <f t="shared" si="158"/>
        <v>music</v>
      </c>
      <c r="R1711" s="11" t="str">
        <f t="shared" si="159"/>
        <v>faith</v>
      </c>
      <c r="S1711" s="12">
        <f t="shared" si="160"/>
        <v>41841.56381944444</v>
      </c>
      <c r="T1711" s="12">
        <f t="shared" si="161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7">
        <v>5000</v>
      </c>
      <c r="E1712" s="7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4">
        <f t="shared" si="156"/>
        <v>0.67999999999999994</v>
      </c>
      <c r="P1712" s="9">
        <f t="shared" si="157"/>
        <v>34</v>
      </c>
      <c r="Q1712" s="11" t="str">
        <f t="shared" si="158"/>
        <v>music</v>
      </c>
      <c r="R1712" s="11" t="str">
        <f t="shared" si="159"/>
        <v>faith</v>
      </c>
      <c r="S1712" s="12">
        <f t="shared" si="160"/>
        <v>42341.59129629629</v>
      </c>
      <c r="T1712" s="12">
        <f t="shared" si="161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7">
        <v>10000</v>
      </c>
      <c r="E1713" s="7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4">
        <f t="shared" si="156"/>
        <v>10.5</v>
      </c>
      <c r="P1713" s="9">
        <f t="shared" si="157"/>
        <v>525</v>
      </c>
      <c r="Q1713" s="11" t="str">
        <f t="shared" si="158"/>
        <v>music</v>
      </c>
      <c r="R1713" s="11" t="str">
        <f t="shared" si="159"/>
        <v>faith</v>
      </c>
      <c r="S1713" s="12">
        <f t="shared" si="160"/>
        <v>41852.646226851852</v>
      </c>
      <c r="T1713" s="12">
        <f t="shared" si="161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7">
        <v>5000</v>
      </c>
      <c r="E1714" s="7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4">
        <f t="shared" si="156"/>
        <v>0</v>
      </c>
      <c r="P1714" s="9" t="str">
        <f t="shared" si="157"/>
        <v/>
      </c>
      <c r="Q1714" s="11" t="str">
        <f t="shared" si="158"/>
        <v>music</v>
      </c>
      <c r="R1714" s="11" t="str">
        <f t="shared" si="159"/>
        <v>faith</v>
      </c>
      <c r="S1714" s="12">
        <f t="shared" si="160"/>
        <v>42125.913807870369</v>
      </c>
      <c r="T1714" s="12">
        <f t="shared" si="161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7">
        <v>3000</v>
      </c>
      <c r="E1715" s="7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4">
        <f t="shared" si="156"/>
        <v>1.6666666666666667</v>
      </c>
      <c r="P1715" s="9">
        <f t="shared" si="157"/>
        <v>50</v>
      </c>
      <c r="Q1715" s="11" t="str">
        <f t="shared" si="158"/>
        <v>music</v>
      </c>
      <c r="R1715" s="11" t="str">
        <f t="shared" si="159"/>
        <v>faith</v>
      </c>
      <c r="S1715" s="12">
        <f t="shared" si="160"/>
        <v>41887.801064814819</v>
      </c>
      <c r="T1715" s="12">
        <f t="shared" si="161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7">
        <v>25000</v>
      </c>
      <c r="E1716" s="7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4">
        <f t="shared" si="156"/>
        <v>7.8680000000000003</v>
      </c>
      <c r="P1716" s="9">
        <f t="shared" si="157"/>
        <v>115.70588235294117</v>
      </c>
      <c r="Q1716" s="11" t="str">
        <f t="shared" si="158"/>
        <v>music</v>
      </c>
      <c r="R1716" s="11" t="str">
        <f t="shared" si="159"/>
        <v>faith</v>
      </c>
      <c r="S1716" s="12">
        <f t="shared" si="160"/>
        <v>42095.918530092589</v>
      </c>
      <c r="T1716" s="12">
        <f t="shared" si="161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7">
        <v>5000</v>
      </c>
      <c r="E1717" s="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4">
        <f t="shared" si="156"/>
        <v>0.22</v>
      </c>
      <c r="P1717" s="9">
        <f t="shared" si="157"/>
        <v>5.5</v>
      </c>
      <c r="Q1717" s="11" t="str">
        <f t="shared" si="158"/>
        <v>music</v>
      </c>
      <c r="R1717" s="11" t="str">
        <f t="shared" si="159"/>
        <v>faith</v>
      </c>
      <c r="S1717" s="12">
        <f t="shared" si="160"/>
        <v>42064.217418981483</v>
      </c>
      <c r="T1717" s="12">
        <f t="shared" si="161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7">
        <v>2000</v>
      </c>
      <c r="E1718" s="7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4">
        <f t="shared" si="156"/>
        <v>7.5</v>
      </c>
      <c r="P1718" s="9">
        <f t="shared" si="157"/>
        <v>50</v>
      </c>
      <c r="Q1718" s="11" t="str">
        <f t="shared" si="158"/>
        <v>music</v>
      </c>
      <c r="R1718" s="11" t="str">
        <f t="shared" si="159"/>
        <v>faith</v>
      </c>
      <c r="S1718" s="12">
        <f t="shared" si="160"/>
        <v>42673.577534722222</v>
      </c>
      <c r="T1718" s="12">
        <f t="shared" si="161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7">
        <v>3265</v>
      </c>
      <c r="E1719" s="7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4">
        <f t="shared" si="156"/>
        <v>42.725880551301685</v>
      </c>
      <c r="P1719" s="9">
        <f t="shared" si="157"/>
        <v>34.024390243902438</v>
      </c>
      <c r="Q1719" s="11" t="str">
        <f t="shared" si="158"/>
        <v>music</v>
      </c>
      <c r="R1719" s="11" t="str">
        <f t="shared" si="159"/>
        <v>faith</v>
      </c>
      <c r="S1719" s="12">
        <f t="shared" si="160"/>
        <v>42460.98192129629</v>
      </c>
      <c r="T1719" s="12">
        <f t="shared" si="161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7">
        <v>35000</v>
      </c>
      <c r="E1720" s="7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4">
        <f t="shared" si="156"/>
        <v>0.2142857142857143</v>
      </c>
      <c r="P1720" s="9">
        <f t="shared" si="157"/>
        <v>37.5</v>
      </c>
      <c r="Q1720" s="11" t="str">
        <f t="shared" si="158"/>
        <v>music</v>
      </c>
      <c r="R1720" s="11" t="str">
        <f t="shared" si="159"/>
        <v>faith</v>
      </c>
      <c r="S1720" s="12">
        <f t="shared" si="160"/>
        <v>42460.610520833332</v>
      </c>
      <c r="T1720" s="12">
        <f t="shared" si="161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7">
        <v>4000</v>
      </c>
      <c r="E1721" s="7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4">
        <f t="shared" si="156"/>
        <v>0.87500000000000011</v>
      </c>
      <c r="P1721" s="9">
        <f t="shared" si="157"/>
        <v>11.666666666666666</v>
      </c>
      <c r="Q1721" s="11" t="str">
        <f t="shared" si="158"/>
        <v>music</v>
      </c>
      <c r="R1721" s="11" t="str">
        <f t="shared" si="159"/>
        <v>faith</v>
      </c>
      <c r="S1721" s="12">
        <f t="shared" si="160"/>
        <v>41869.534618055557</v>
      </c>
      <c r="T1721" s="12">
        <f t="shared" si="161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7">
        <v>4000</v>
      </c>
      <c r="E1722" s="7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4">
        <f t="shared" si="156"/>
        <v>5.625</v>
      </c>
      <c r="P1722" s="9">
        <f t="shared" si="157"/>
        <v>28.125</v>
      </c>
      <c r="Q1722" s="11" t="str">
        <f t="shared" si="158"/>
        <v>music</v>
      </c>
      <c r="R1722" s="11" t="str">
        <f t="shared" si="159"/>
        <v>faith</v>
      </c>
      <c r="S1722" s="12">
        <f t="shared" si="160"/>
        <v>41922.783229166671</v>
      </c>
      <c r="T1722" s="12">
        <f t="shared" si="161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7">
        <v>5000</v>
      </c>
      <c r="E1723" s="7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4">
        <f t="shared" si="156"/>
        <v>0</v>
      </c>
      <c r="P1723" s="9" t="str">
        <f t="shared" si="157"/>
        <v/>
      </c>
      <c r="Q1723" s="11" t="str">
        <f t="shared" si="158"/>
        <v>music</v>
      </c>
      <c r="R1723" s="11" t="str">
        <f t="shared" si="159"/>
        <v>faith</v>
      </c>
      <c r="S1723" s="12">
        <f t="shared" si="160"/>
        <v>42319.461377314816</v>
      </c>
      <c r="T1723" s="12">
        <f t="shared" si="161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7">
        <v>2880</v>
      </c>
      <c r="E1724" s="7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4">
        <f t="shared" si="156"/>
        <v>3.4722222222222224E-2</v>
      </c>
      <c r="P1724" s="9">
        <f t="shared" si="157"/>
        <v>1</v>
      </c>
      <c r="Q1724" s="11" t="str">
        <f t="shared" si="158"/>
        <v>music</v>
      </c>
      <c r="R1724" s="11" t="str">
        <f t="shared" si="159"/>
        <v>faith</v>
      </c>
      <c r="S1724" s="12">
        <f t="shared" si="160"/>
        <v>42425.960983796293</v>
      </c>
      <c r="T1724" s="12">
        <f t="shared" si="161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7">
        <v>10000</v>
      </c>
      <c r="E1725" s="7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4">
        <f t="shared" si="156"/>
        <v>6.5</v>
      </c>
      <c r="P1725" s="9">
        <f t="shared" si="157"/>
        <v>216.66666666666666</v>
      </c>
      <c r="Q1725" s="11" t="str">
        <f t="shared" si="158"/>
        <v>music</v>
      </c>
      <c r="R1725" s="11" t="str">
        <f t="shared" si="159"/>
        <v>faith</v>
      </c>
      <c r="S1725" s="12">
        <f t="shared" si="160"/>
        <v>42129.82540509259</v>
      </c>
      <c r="T1725" s="12">
        <f t="shared" si="161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7">
        <v>6000</v>
      </c>
      <c r="E1726" s="7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4">
        <f t="shared" si="156"/>
        <v>0.58333333333333337</v>
      </c>
      <c r="P1726" s="9">
        <f t="shared" si="157"/>
        <v>8.75</v>
      </c>
      <c r="Q1726" s="11" t="str">
        <f t="shared" si="158"/>
        <v>music</v>
      </c>
      <c r="R1726" s="11" t="str">
        <f t="shared" si="159"/>
        <v>faith</v>
      </c>
      <c r="S1726" s="12">
        <f t="shared" si="160"/>
        <v>41912.932430555556</v>
      </c>
      <c r="T1726" s="12">
        <f t="shared" si="161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7">
        <v>5500</v>
      </c>
      <c r="E1727" s="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4">
        <f t="shared" si="156"/>
        <v>10.181818181818182</v>
      </c>
      <c r="P1727" s="9">
        <f t="shared" si="157"/>
        <v>62.222222222222221</v>
      </c>
      <c r="Q1727" s="11" t="str">
        <f t="shared" si="158"/>
        <v>music</v>
      </c>
      <c r="R1727" s="11" t="str">
        <f t="shared" si="159"/>
        <v>faith</v>
      </c>
      <c r="S1727" s="12">
        <f t="shared" si="160"/>
        <v>41845.968159722222</v>
      </c>
      <c r="T1727" s="12">
        <f t="shared" si="161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7">
        <v>6500</v>
      </c>
      <c r="E1728" s="7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4">
        <f t="shared" si="156"/>
        <v>33.784615384615385</v>
      </c>
      <c r="P1728" s="9">
        <f t="shared" si="157"/>
        <v>137.25</v>
      </c>
      <c r="Q1728" s="11" t="str">
        <f t="shared" si="158"/>
        <v>music</v>
      </c>
      <c r="R1728" s="11" t="str">
        <f t="shared" si="159"/>
        <v>faith</v>
      </c>
      <c r="S1728" s="12">
        <f t="shared" si="160"/>
        <v>41788.919722222221</v>
      </c>
      <c r="T1728" s="12">
        <f t="shared" si="161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7">
        <v>3000</v>
      </c>
      <c r="E1729" s="7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4">
        <f t="shared" si="156"/>
        <v>3.3333333333333333E-2</v>
      </c>
      <c r="P1729" s="9">
        <f t="shared" si="157"/>
        <v>1</v>
      </c>
      <c r="Q1729" s="11" t="str">
        <f t="shared" si="158"/>
        <v>music</v>
      </c>
      <c r="R1729" s="11" t="str">
        <f t="shared" si="159"/>
        <v>faith</v>
      </c>
      <c r="S1729" s="12">
        <f t="shared" si="160"/>
        <v>42044.927974537044</v>
      </c>
      <c r="T1729" s="12">
        <f t="shared" si="161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7">
        <v>1250</v>
      </c>
      <c r="E1730" s="7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4">
        <f t="shared" si="156"/>
        <v>68.400000000000006</v>
      </c>
      <c r="P1730" s="9">
        <f t="shared" si="157"/>
        <v>122.14285714285714</v>
      </c>
      <c r="Q1730" s="11" t="str">
        <f t="shared" si="158"/>
        <v>music</v>
      </c>
      <c r="R1730" s="11" t="str">
        <f t="shared" si="159"/>
        <v>faith</v>
      </c>
      <c r="S1730" s="12">
        <f t="shared" si="160"/>
        <v>42268.625856481478</v>
      </c>
      <c r="T1730" s="12">
        <f t="shared" si="161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7">
        <v>10000</v>
      </c>
      <c r="E1731" s="7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4">
        <f t="shared" ref="O1731:O1794" si="162">($E1731/D1731)*100</f>
        <v>0</v>
      </c>
      <c r="P1731" s="9" t="str">
        <f t="shared" ref="P1731:P1794" si="163">IF(E1731,E1731/ L1731,"")</f>
        <v/>
      </c>
      <c r="Q1731" s="11" t="str">
        <f t="shared" ref="Q1731:Q1794" si="164">LEFT(N1731, SEARCH("/",N1731,1)-1)</f>
        <v>music</v>
      </c>
      <c r="R1731" s="11" t="str">
        <f t="shared" ref="R1731:R1794" si="165">RIGHT(N1731,LEN(N1731)-SEARCH("/",N1731))</f>
        <v>faith</v>
      </c>
      <c r="S1731" s="12">
        <f t="shared" si="160"/>
        <v>42471.052152777775</v>
      </c>
      <c r="T1731" s="12">
        <f t="shared" si="161"/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7">
        <v>3000</v>
      </c>
      <c r="E1732" s="7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4">
        <f t="shared" si="162"/>
        <v>0</v>
      </c>
      <c r="P1732" s="9" t="str">
        <f t="shared" si="163"/>
        <v/>
      </c>
      <c r="Q1732" s="11" t="str">
        <f t="shared" si="164"/>
        <v>music</v>
      </c>
      <c r="R1732" s="11" t="str">
        <f t="shared" si="165"/>
        <v>faith</v>
      </c>
      <c r="S1732" s="12">
        <f t="shared" ref="S1732:S1795" si="166">(((J1732/60)/60)/24)+DATE(1970,1,1)</f>
        <v>42272.087766203709</v>
      </c>
      <c r="T1732" s="12">
        <f t="shared" ref="T1732:T1795" si="167">(((I1732/60)/60)/24)+DATE(1970,1,1)</f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7">
        <v>1000</v>
      </c>
      <c r="E1733" s="7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4">
        <f t="shared" si="162"/>
        <v>0</v>
      </c>
      <c r="P1733" s="9" t="str">
        <f t="shared" si="163"/>
        <v/>
      </c>
      <c r="Q1733" s="11" t="str">
        <f t="shared" si="164"/>
        <v>music</v>
      </c>
      <c r="R1733" s="11" t="str">
        <f t="shared" si="165"/>
        <v>faith</v>
      </c>
      <c r="S1733" s="12">
        <f t="shared" si="166"/>
        <v>42152.906851851847</v>
      </c>
      <c r="T1733" s="12">
        <f t="shared" si="167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7">
        <v>4000</v>
      </c>
      <c r="E1734" s="7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4">
        <f t="shared" si="162"/>
        <v>0</v>
      </c>
      <c r="P1734" s="9" t="str">
        <f t="shared" si="163"/>
        <v/>
      </c>
      <c r="Q1734" s="11" t="str">
        <f t="shared" si="164"/>
        <v>music</v>
      </c>
      <c r="R1734" s="11" t="str">
        <f t="shared" si="165"/>
        <v>faith</v>
      </c>
      <c r="S1734" s="12">
        <f t="shared" si="166"/>
        <v>42325.683807870373</v>
      </c>
      <c r="T1734" s="12">
        <f t="shared" si="167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7">
        <v>10000</v>
      </c>
      <c r="E1735" s="7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4">
        <f t="shared" si="162"/>
        <v>0</v>
      </c>
      <c r="P1735" s="9" t="str">
        <f t="shared" si="163"/>
        <v/>
      </c>
      <c r="Q1735" s="11" t="str">
        <f t="shared" si="164"/>
        <v>music</v>
      </c>
      <c r="R1735" s="11" t="str">
        <f t="shared" si="165"/>
        <v>faith</v>
      </c>
      <c r="S1735" s="12">
        <f t="shared" si="166"/>
        <v>42614.675625000003</v>
      </c>
      <c r="T1735" s="12">
        <f t="shared" si="167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7">
        <v>4500</v>
      </c>
      <c r="E1736" s="7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4">
        <f t="shared" si="162"/>
        <v>2.2222222222222223E-2</v>
      </c>
      <c r="P1736" s="9">
        <f t="shared" si="163"/>
        <v>1</v>
      </c>
      <c r="Q1736" s="11" t="str">
        <f t="shared" si="164"/>
        <v>music</v>
      </c>
      <c r="R1736" s="11" t="str">
        <f t="shared" si="165"/>
        <v>faith</v>
      </c>
      <c r="S1736" s="12">
        <f t="shared" si="166"/>
        <v>42102.036527777775</v>
      </c>
      <c r="T1736" s="12">
        <f t="shared" si="167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7">
        <v>1000</v>
      </c>
      <c r="E1737" s="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4">
        <f t="shared" si="162"/>
        <v>11</v>
      </c>
      <c r="P1737" s="9">
        <f t="shared" si="163"/>
        <v>55</v>
      </c>
      <c r="Q1737" s="11" t="str">
        <f t="shared" si="164"/>
        <v>music</v>
      </c>
      <c r="R1737" s="11" t="str">
        <f t="shared" si="165"/>
        <v>faith</v>
      </c>
      <c r="S1737" s="12">
        <f t="shared" si="166"/>
        <v>42559.814178240747</v>
      </c>
      <c r="T1737" s="12">
        <f t="shared" si="167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7">
        <v>3000</v>
      </c>
      <c r="E1738" s="7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4">
        <f t="shared" si="162"/>
        <v>0.73333333333333328</v>
      </c>
      <c r="P1738" s="9">
        <f t="shared" si="163"/>
        <v>22</v>
      </c>
      <c r="Q1738" s="11" t="str">
        <f t="shared" si="164"/>
        <v>music</v>
      </c>
      <c r="R1738" s="11" t="str">
        <f t="shared" si="165"/>
        <v>faith</v>
      </c>
      <c r="S1738" s="12">
        <f t="shared" si="166"/>
        <v>42286.861493055556</v>
      </c>
      <c r="T1738" s="12">
        <f t="shared" si="167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7">
        <v>4000</v>
      </c>
      <c r="E1739" s="7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4">
        <f t="shared" si="162"/>
        <v>21.25</v>
      </c>
      <c r="P1739" s="9">
        <f t="shared" si="163"/>
        <v>56.666666666666664</v>
      </c>
      <c r="Q1739" s="11" t="str">
        <f t="shared" si="164"/>
        <v>music</v>
      </c>
      <c r="R1739" s="11" t="str">
        <f t="shared" si="165"/>
        <v>faith</v>
      </c>
      <c r="S1739" s="12">
        <f t="shared" si="166"/>
        <v>42175.948981481488</v>
      </c>
      <c r="T1739" s="12">
        <f t="shared" si="167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7">
        <v>5000</v>
      </c>
      <c r="E1740" s="7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4">
        <f t="shared" si="162"/>
        <v>0.4</v>
      </c>
      <c r="P1740" s="9">
        <f t="shared" si="163"/>
        <v>20</v>
      </c>
      <c r="Q1740" s="11" t="str">
        <f t="shared" si="164"/>
        <v>music</v>
      </c>
      <c r="R1740" s="11" t="str">
        <f t="shared" si="165"/>
        <v>faith</v>
      </c>
      <c r="S1740" s="12">
        <f t="shared" si="166"/>
        <v>41884.874328703707</v>
      </c>
      <c r="T1740" s="12">
        <f t="shared" si="167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7">
        <v>1000</v>
      </c>
      <c r="E1741" s="7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4">
        <f t="shared" si="162"/>
        <v>0.1</v>
      </c>
      <c r="P1741" s="9">
        <f t="shared" si="163"/>
        <v>1</v>
      </c>
      <c r="Q1741" s="11" t="str">
        <f t="shared" si="164"/>
        <v>music</v>
      </c>
      <c r="R1741" s="11" t="str">
        <f t="shared" si="165"/>
        <v>faith</v>
      </c>
      <c r="S1741" s="12">
        <f t="shared" si="166"/>
        <v>42435.874212962968</v>
      </c>
      <c r="T1741" s="12">
        <f t="shared" si="167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7">
        <v>3000</v>
      </c>
      <c r="E1742" s="7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4">
        <f t="shared" si="162"/>
        <v>0</v>
      </c>
      <c r="P1742" s="9" t="str">
        <f t="shared" si="163"/>
        <v/>
      </c>
      <c r="Q1742" s="11" t="str">
        <f t="shared" si="164"/>
        <v>music</v>
      </c>
      <c r="R1742" s="11" t="str">
        <f t="shared" si="165"/>
        <v>faith</v>
      </c>
      <c r="S1742" s="12">
        <f t="shared" si="166"/>
        <v>42171.817384259266</v>
      </c>
      <c r="T1742" s="12">
        <f t="shared" si="167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7">
        <v>1200</v>
      </c>
      <c r="E1743" s="7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4">
        <f t="shared" si="162"/>
        <v>110.83333333333334</v>
      </c>
      <c r="P1743" s="9">
        <f t="shared" si="163"/>
        <v>25.576923076923077</v>
      </c>
      <c r="Q1743" s="11" t="str">
        <f t="shared" si="164"/>
        <v>photography</v>
      </c>
      <c r="R1743" s="11" t="str">
        <f t="shared" si="165"/>
        <v>photobooks</v>
      </c>
      <c r="S1743" s="12">
        <f t="shared" si="166"/>
        <v>42120.628136574072</v>
      </c>
      <c r="T1743" s="12">
        <f t="shared" si="167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7">
        <v>2000</v>
      </c>
      <c r="E1744" s="7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4">
        <f t="shared" si="162"/>
        <v>108.74999999999999</v>
      </c>
      <c r="P1744" s="9">
        <f t="shared" si="163"/>
        <v>63.970588235294116</v>
      </c>
      <c r="Q1744" s="11" t="str">
        <f t="shared" si="164"/>
        <v>photography</v>
      </c>
      <c r="R1744" s="11" t="str">
        <f t="shared" si="165"/>
        <v>photobooks</v>
      </c>
      <c r="S1744" s="12">
        <f t="shared" si="166"/>
        <v>42710.876967592587</v>
      </c>
      <c r="T1744" s="12">
        <f t="shared" si="167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7">
        <v>6000</v>
      </c>
      <c r="E1745" s="7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4">
        <f t="shared" si="162"/>
        <v>100.41666666666667</v>
      </c>
      <c r="P1745" s="9">
        <f t="shared" si="163"/>
        <v>89.925373134328353</v>
      </c>
      <c r="Q1745" s="11" t="str">
        <f t="shared" si="164"/>
        <v>photography</v>
      </c>
      <c r="R1745" s="11" t="str">
        <f t="shared" si="165"/>
        <v>photobooks</v>
      </c>
      <c r="S1745" s="12">
        <f t="shared" si="166"/>
        <v>42586.925636574073</v>
      </c>
      <c r="T1745" s="12">
        <f t="shared" si="167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7">
        <v>5500</v>
      </c>
      <c r="E1746" s="7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4">
        <f t="shared" si="162"/>
        <v>118.45454545454545</v>
      </c>
      <c r="P1746" s="9">
        <f t="shared" si="163"/>
        <v>93.071428571428569</v>
      </c>
      <c r="Q1746" s="11" t="str">
        <f t="shared" si="164"/>
        <v>photography</v>
      </c>
      <c r="R1746" s="11" t="str">
        <f t="shared" si="165"/>
        <v>photobooks</v>
      </c>
      <c r="S1746" s="12">
        <f t="shared" si="166"/>
        <v>42026.605057870373</v>
      </c>
      <c r="T1746" s="12">
        <f t="shared" si="167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7">
        <v>7000</v>
      </c>
      <c r="E1747" s="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4">
        <f t="shared" si="162"/>
        <v>114.01428571428571</v>
      </c>
      <c r="P1747" s="9">
        <f t="shared" si="163"/>
        <v>89.674157303370791</v>
      </c>
      <c r="Q1747" s="11" t="str">
        <f t="shared" si="164"/>
        <v>photography</v>
      </c>
      <c r="R1747" s="11" t="str">
        <f t="shared" si="165"/>
        <v>photobooks</v>
      </c>
      <c r="S1747" s="12">
        <f t="shared" si="166"/>
        <v>42690.259699074071</v>
      </c>
      <c r="T1747" s="12">
        <f t="shared" si="167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7">
        <v>15000</v>
      </c>
      <c r="E1748" s="7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4">
        <f t="shared" si="162"/>
        <v>148.10000000000002</v>
      </c>
      <c r="P1748" s="9">
        <f t="shared" si="163"/>
        <v>207.61682242990653</v>
      </c>
      <c r="Q1748" s="11" t="str">
        <f t="shared" si="164"/>
        <v>photography</v>
      </c>
      <c r="R1748" s="11" t="str">
        <f t="shared" si="165"/>
        <v>photobooks</v>
      </c>
      <c r="S1748" s="12">
        <f t="shared" si="166"/>
        <v>42668.176701388889</v>
      </c>
      <c r="T1748" s="12">
        <f t="shared" si="167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7">
        <v>9000</v>
      </c>
      <c r="E1749" s="7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4">
        <f t="shared" si="162"/>
        <v>104.95555555555556</v>
      </c>
      <c r="P1749" s="9">
        <f t="shared" si="163"/>
        <v>59.408805031446541</v>
      </c>
      <c r="Q1749" s="11" t="str">
        <f t="shared" si="164"/>
        <v>photography</v>
      </c>
      <c r="R1749" s="11" t="str">
        <f t="shared" si="165"/>
        <v>photobooks</v>
      </c>
      <c r="S1749" s="12">
        <f t="shared" si="166"/>
        <v>42292.435532407413</v>
      </c>
      <c r="T1749" s="12">
        <f t="shared" si="167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7">
        <v>50000</v>
      </c>
      <c r="E1750" s="7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4">
        <f t="shared" si="162"/>
        <v>129.94800000000001</v>
      </c>
      <c r="P1750" s="9">
        <f t="shared" si="163"/>
        <v>358.97237569060775</v>
      </c>
      <c r="Q1750" s="11" t="str">
        <f t="shared" si="164"/>
        <v>photography</v>
      </c>
      <c r="R1750" s="11" t="str">
        <f t="shared" si="165"/>
        <v>photobooks</v>
      </c>
      <c r="S1750" s="12">
        <f t="shared" si="166"/>
        <v>42219.950729166667</v>
      </c>
      <c r="T1750" s="12">
        <f t="shared" si="167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7">
        <v>10050</v>
      </c>
      <c r="E1751" s="7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4">
        <f t="shared" si="162"/>
        <v>123.48756218905473</v>
      </c>
      <c r="P1751" s="9">
        <f t="shared" si="163"/>
        <v>94.736641221374043</v>
      </c>
      <c r="Q1751" s="11" t="str">
        <f t="shared" si="164"/>
        <v>photography</v>
      </c>
      <c r="R1751" s="11" t="str">
        <f t="shared" si="165"/>
        <v>photobooks</v>
      </c>
      <c r="S1751" s="12">
        <f t="shared" si="166"/>
        <v>42758.975937499999</v>
      </c>
      <c r="T1751" s="12">
        <f t="shared" si="167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7">
        <v>5000</v>
      </c>
      <c r="E1752" s="7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4">
        <f t="shared" si="162"/>
        <v>201.62</v>
      </c>
      <c r="P1752" s="9">
        <f t="shared" si="163"/>
        <v>80.647999999999996</v>
      </c>
      <c r="Q1752" s="11" t="str">
        <f t="shared" si="164"/>
        <v>photography</v>
      </c>
      <c r="R1752" s="11" t="str">
        <f t="shared" si="165"/>
        <v>photobooks</v>
      </c>
      <c r="S1752" s="12">
        <f t="shared" si="166"/>
        <v>42454.836851851855</v>
      </c>
      <c r="T1752" s="12">
        <f t="shared" si="167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7">
        <v>10000</v>
      </c>
      <c r="E1753" s="7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4">
        <f t="shared" si="162"/>
        <v>102.89999999999999</v>
      </c>
      <c r="P1753" s="9">
        <f t="shared" si="163"/>
        <v>168.68852459016392</v>
      </c>
      <c r="Q1753" s="11" t="str">
        <f t="shared" si="164"/>
        <v>photography</v>
      </c>
      <c r="R1753" s="11" t="str">
        <f t="shared" si="165"/>
        <v>photobooks</v>
      </c>
      <c r="S1753" s="12">
        <f t="shared" si="166"/>
        <v>42052.7815162037</v>
      </c>
      <c r="T1753" s="12">
        <f t="shared" si="167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7">
        <v>1200</v>
      </c>
      <c r="E1754" s="7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4">
        <f t="shared" si="162"/>
        <v>260.16666666666663</v>
      </c>
      <c r="P1754" s="9">
        <f t="shared" si="163"/>
        <v>34.68888888888889</v>
      </c>
      <c r="Q1754" s="11" t="str">
        <f t="shared" si="164"/>
        <v>photography</v>
      </c>
      <c r="R1754" s="11" t="str">
        <f t="shared" si="165"/>
        <v>photobooks</v>
      </c>
      <c r="S1754" s="12">
        <f t="shared" si="166"/>
        <v>42627.253263888888</v>
      </c>
      <c r="T1754" s="12">
        <f t="shared" si="167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7">
        <v>15000</v>
      </c>
      <c r="E1755" s="7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4">
        <f t="shared" si="162"/>
        <v>108</v>
      </c>
      <c r="P1755" s="9">
        <f t="shared" si="163"/>
        <v>462.85714285714283</v>
      </c>
      <c r="Q1755" s="11" t="str">
        <f t="shared" si="164"/>
        <v>photography</v>
      </c>
      <c r="R1755" s="11" t="str">
        <f t="shared" si="165"/>
        <v>photobooks</v>
      </c>
      <c r="S1755" s="12">
        <f t="shared" si="166"/>
        <v>42420.74962962963</v>
      </c>
      <c r="T1755" s="12">
        <f t="shared" si="167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7">
        <v>8500</v>
      </c>
      <c r="E1756" s="7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4">
        <f t="shared" si="162"/>
        <v>110.52941176470587</v>
      </c>
      <c r="P1756" s="9">
        <f t="shared" si="163"/>
        <v>104.38888888888889</v>
      </c>
      <c r="Q1756" s="11" t="str">
        <f t="shared" si="164"/>
        <v>photography</v>
      </c>
      <c r="R1756" s="11" t="str">
        <f t="shared" si="165"/>
        <v>photobooks</v>
      </c>
      <c r="S1756" s="12">
        <f t="shared" si="166"/>
        <v>42067.876770833333</v>
      </c>
      <c r="T1756" s="12">
        <f t="shared" si="167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7">
        <v>25</v>
      </c>
      <c r="E1757" s="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4">
        <f t="shared" si="162"/>
        <v>120</v>
      </c>
      <c r="P1757" s="9">
        <f t="shared" si="163"/>
        <v>7.5</v>
      </c>
      <c r="Q1757" s="11" t="str">
        <f t="shared" si="164"/>
        <v>photography</v>
      </c>
      <c r="R1757" s="11" t="str">
        <f t="shared" si="165"/>
        <v>photobooks</v>
      </c>
      <c r="S1757" s="12">
        <f t="shared" si="166"/>
        <v>42252.788900462961</v>
      </c>
      <c r="T1757" s="12">
        <f t="shared" si="167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7">
        <v>5500</v>
      </c>
      <c r="E1758" s="7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4">
        <f t="shared" si="162"/>
        <v>102.82909090909091</v>
      </c>
      <c r="P1758" s="9">
        <f t="shared" si="163"/>
        <v>47.13</v>
      </c>
      <c r="Q1758" s="11" t="str">
        <f t="shared" si="164"/>
        <v>photography</v>
      </c>
      <c r="R1758" s="11" t="str">
        <f t="shared" si="165"/>
        <v>photobooks</v>
      </c>
      <c r="S1758" s="12">
        <f t="shared" si="166"/>
        <v>42571.167465277773</v>
      </c>
      <c r="T1758" s="12">
        <f t="shared" si="167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7">
        <v>5000</v>
      </c>
      <c r="E1759" s="7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4">
        <f t="shared" si="162"/>
        <v>115.99999999999999</v>
      </c>
      <c r="P1759" s="9">
        <f t="shared" si="163"/>
        <v>414.28571428571428</v>
      </c>
      <c r="Q1759" s="11" t="str">
        <f t="shared" si="164"/>
        <v>photography</v>
      </c>
      <c r="R1759" s="11" t="str">
        <f t="shared" si="165"/>
        <v>photobooks</v>
      </c>
      <c r="S1759" s="12">
        <f t="shared" si="166"/>
        <v>42733.827349537038</v>
      </c>
      <c r="T1759" s="12">
        <f t="shared" si="167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7">
        <v>1000</v>
      </c>
      <c r="E1760" s="7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4">
        <f t="shared" si="162"/>
        <v>114.7</v>
      </c>
      <c r="P1760" s="9">
        <f t="shared" si="163"/>
        <v>42.481481481481481</v>
      </c>
      <c r="Q1760" s="11" t="str">
        <f t="shared" si="164"/>
        <v>photography</v>
      </c>
      <c r="R1760" s="11" t="str">
        <f t="shared" si="165"/>
        <v>photobooks</v>
      </c>
      <c r="S1760" s="12">
        <f t="shared" si="166"/>
        <v>42505.955925925926</v>
      </c>
      <c r="T1760" s="12">
        <f t="shared" si="167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7">
        <v>5000</v>
      </c>
      <c r="E1761" s="7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4">
        <f t="shared" si="162"/>
        <v>106.60000000000001</v>
      </c>
      <c r="P1761" s="9">
        <f t="shared" si="163"/>
        <v>108.77551020408163</v>
      </c>
      <c r="Q1761" s="11" t="str">
        <f t="shared" si="164"/>
        <v>photography</v>
      </c>
      <c r="R1761" s="11" t="str">
        <f t="shared" si="165"/>
        <v>photobooks</v>
      </c>
      <c r="S1761" s="12">
        <f t="shared" si="166"/>
        <v>42068.829039351855</v>
      </c>
      <c r="T1761" s="12">
        <f t="shared" si="167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7">
        <v>5000</v>
      </c>
      <c r="E1762" s="7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4">
        <f t="shared" si="162"/>
        <v>165.44</v>
      </c>
      <c r="P1762" s="9">
        <f t="shared" si="163"/>
        <v>81.098039215686271</v>
      </c>
      <c r="Q1762" s="11" t="str">
        <f t="shared" si="164"/>
        <v>photography</v>
      </c>
      <c r="R1762" s="11" t="str">
        <f t="shared" si="165"/>
        <v>photobooks</v>
      </c>
      <c r="S1762" s="12">
        <f t="shared" si="166"/>
        <v>42405.67260416667</v>
      </c>
      <c r="T1762" s="12">
        <f t="shared" si="167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7">
        <v>100</v>
      </c>
      <c r="E1763" s="7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4">
        <f t="shared" si="162"/>
        <v>155</v>
      </c>
      <c r="P1763" s="9">
        <f t="shared" si="163"/>
        <v>51.666666666666664</v>
      </c>
      <c r="Q1763" s="11" t="str">
        <f t="shared" si="164"/>
        <v>photography</v>
      </c>
      <c r="R1763" s="11" t="str">
        <f t="shared" si="165"/>
        <v>photobooks</v>
      </c>
      <c r="S1763" s="12">
        <f t="shared" si="166"/>
        <v>42209.567824074074</v>
      </c>
      <c r="T1763" s="12">
        <f t="shared" si="167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7">
        <v>100</v>
      </c>
      <c r="E1764" s="7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4">
        <f t="shared" si="162"/>
        <v>885</v>
      </c>
      <c r="P1764" s="9">
        <f t="shared" si="163"/>
        <v>35.4</v>
      </c>
      <c r="Q1764" s="11" t="str">
        <f t="shared" si="164"/>
        <v>photography</v>
      </c>
      <c r="R1764" s="11" t="str">
        <f t="shared" si="165"/>
        <v>photobooks</v>
      </c>
      <c r="S1764" s="12">
        <f t="shared" si="166"/>
        <v>42410.982002314813</v>
      </c>
      <c r="T1764" s="12">
        <f t="shared" si="167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7">
        <v>12000</v>
      </c>
      <c r="E1765" s="7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4">
        <f t="shared" si="162"/>
        <v>101.90833333333333</v>
      </c>
      <c r="P1765" s="9">
        <f t="shared" si="163"/>
        <v>103.63559322033899</v>
      </c>
      <c r="Q1765" s="11" t="str">
        <f t="shared" si="164"/>
        <v>photography</v>
      </c>
      <c r="R1765" s="11" t="str">
        <f t="shared" si="165"/>
        <v>photobooks</v>
      </c>
      <c r="S1765" s="12">
        <f t="shared" si="166"/>
        <v>42636.868518518517</v>
      </c>
      <c r="T1765" s="12">
        <f t="shared" si="167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7">
        <v>11000</v>
      </c>
      <c r="E1766" s="7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4">
        <f t="shared" si="162"/>
        <v>19.600000000000001</v>
      </c>
      <c r="P1766" s="9">
        <f t="shared" si="163"/>
        <v>55.282051282051285</v>
      </c>
      <c r="Q1766" s="11" t="str">
        <f t="shared" si="164"/>
        <v>photography</v>
      </c>
      <c r="R1766" s="11" t="str">
        <f t="shared" si="165"/>
        <v>photobooks</v>
      </c>
      <c r="S1766" s="12">
        <f t="shared" si="166"/>
        <v>41825.485868055555</v>
      </c>
      <c r="T1766" s="12">
        <f t="shared" si="167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7">
        <v>12500</v>
      </c>
      <c r="E1767" s="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4">
        <f t="shared" si="162"/>
        <v>59.467839999999995</v>
      </c>
      <c r="P1767" s="9">
        <f t="shared" si="163"/>
        <v>72.16970873786407</v>
      </c>
      <c r="Q1767" s="11" t="str">
        <f t="shared" si="164"/>
        <v>photography</v>
      </c>
      <c r="R1767" s="11" t="str">
        <f t="shared" si="165"/>
        <v>photobooks</v>
      </c>
      <c r="S1767" s="12">
        <f t="shared" si="166"/>
        <v>41834.980462962965</v>
      </c>
      <c r="T1767" s="12">
        <f t="shared" si="167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7">
        <v>1500</v>
      </c>
      <c r="E1768" s="7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4">
        <f t="shared" si="162"/>
        <v>0</v>
      </c>
      <c r="P1768" s="9" t="str">
        <f t="shared" si="163"/>
        <v/>
      </c>
      <c r="Q1768" s="11" t="str">
        <f t="shared" si="164"/>
        <v>photography</v>
      </c>
      <c r="R1768" s="11" t="str">
        <f t="shared" si="165"/>
        <v>photobooks</v>
      </c>
      <c r="S1768" s="12">
        <f t="shared" si="166"/>
        <v>41855.859814814816</v>
      </c>
      <c r="T1768" s="12">
        <f t="shared" si="167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7">
        <v>5000</v>
      </c>
      <c r="E1769" s="7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4">
        <f t="shared" si="162"/>
        <v>45.72</v>
      </c>
      <c r="P1769" s="9">
        <f t="shared" si="163"/>
        <v>58.615384615384613</v>
      </c>
      <c r="Q1769" s="11" t="str">
        <f t="shared" si="164"/>
        <v>photography</v>
      </c>
      <c r="R1769" s="11" t="str">
        <f t="shared" si="165"/>
        <v>photobooks</v>
      </c>
      <c r="S1769" s="12">
        <f t="shared" si="166"/>
        <v>41824.658379629633</v>
      </c>
      <c r="T1769" s="12">
        <f t="shared" si="167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7">
        <v>5000</v>
      </c>
      <c r="E1770" s="7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4">
        <f t="shared" si="162"/>
        <v>3.74</v>
      </c>
      <c r="P1770" s="9">
        <f t="shared" si="163"/>
        <v>12.466666666666667</v>
      </c>
      <c r="Q1770" s="11" t="str">
        <f t="shared" si="164"/>
        <v>photography</v>
      </c>
      <c r="R1770" s="11" t="str">
        <f t="shared" si="165"/>
        <v>photobooks</v>
      </c>
      <c r="S1770" s="12">
        <f t="shared" si="166"/>
        <v>41849.560694444444</v>
      </c>
      <c r="T1770" s="12">
        <f t="shared" si="167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7">
        <v>40000</v>
      </c>
      <c r="E1771" s="7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4">
        <f t="shared" si="162"/>
        <v>2.7025000000000001</v>
      </c>
      <c r="P1771" s="9">
        <f t="shared" si="163"/>
        <v>49.136363636363633</v>
      </c>
      <c r="Q1771" s="11" t="str">
        <f t="shared" si="164"/>
        <v>photography</v>
      </c>
      <c r="R1771" s="11" t="str">
        <f t="shared" si="165"/>
        <v>photobooks</v>
      </c>
      <c r="S1771" s="12">
        <f t="shared" si="166"/>
        <v>41987.818969907406</v>
      </c>
      <c r="T1771" s="12">
        <f t="shared" si="167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7">
        <v>24500</v>
      </c>
      <c r="E1772" s="7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4">
        <f t="shared" si="162"/>
        <v>56.51428571428572</v>
      </c>
      <c r="P1772" s="9">
        <f t="shared" si="163"/>
        <v>150.5</v>
      </c>
      <c r="Q1772" s="11" t="str">
        <f t="shared" si="164"/>
        <v>photography</v>
      </c>
      <c r="R1772" s="11" t="str">
        <f t="shared" si="165"/>
        <v>photobooks</v>
      </c>
      <c r="S1772" s="12">
        <f t="shared" si="166"/>
        <v>41891.780023148152</v>
      </c>
      <c r="T1772" s="12">
        <f t="shared" si="167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7">
        <v>4200</v>
      </c>
      <c r="E1773" s="7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4">
        <f t="shared" si="162"/>
        <v>21.30952380952381</v>
      </c>
      <c r="P1773" s="9">
        <f t="shared" si="163"/>
        <v>35.799999999999997</v>
      </c>
      <c r="Q1773" s="11" t="str">
        <f t="shared" si="164"/>
        <v>photography</v>
      </c>
      <c r="R1773" s="11" t="str">
        <f t="shared" si="165"/>
        <v>photobooks</v>
      </c>
      <c r="S1773" s="12">
        <f t="shared" si="166"/>
        <v>41905.979629629634</v>
      </c>
      <c r="T1773" s="12">
        <f t="shared" si="167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7">
        <v>5500</v>
      </c>
      <c r="E1774" s="7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4">
        <f t="shared" si="162"/>
        <v>15.6</v>
      </c>
      <c r="P1774" s="9">
        <f t="shared" si="163"/>
        <v>45.157894736842103</v>
      </c>
      <c r="Q1774" s="11" t="str">
        <f t="shared" si="164"/>
        <v>photography</v>
      </c>
      <c r="R1774" s="11" t="str">
        <f t="shared" si="165"/>
        <v>photobooks</v>
      </c>
      <c r="S1774" s="12">
        <f t="shared" si="166"/>
        <v>41766.718009259261</v>
      </c>
      <c r="T1774" s="12">
        <f t="shared" si="167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7">
        <v>30000</v>
      </c>
      <c r="E1775" s="7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4">
        <f t="shared" si="162"/>
        <v>6.2566666666666677</v>
      </c>
      <c r="P1775" s="9">
        <f t="shared" si="163"/>
        <v>98.78947368421052</v>
      </c>
      <c r="Q1775" s="11" t="str">
        <f t="shared" si="164"/>
        <v>photography</v>
      </c>
      <c r="R1775" s="11" t="str">
        <f t="shared" si="165"/>
        <v>photobooks</v>
      </c>
      <c r="S1775" s="12">
        <f t="shared" si="166"/>
        <v>41978.760393518518</v>
      </c>
      <c r="T1775" s="12">
        <f t="shared" si="167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7">
        <v>2500</v>
      </c>
      <c r="E1776" s="7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4">
        <f t="shared" si="162"/>
        <v>45.92</v>
      </c>
      <c r="P1776" s="9">
        <f t="shared" si="163"/>
        <v>88.307692307692307</v>
      </c>
      <c r="Q1776" s="11" t="str">
        <f t="shared" si="164"/>
        <v>photography</v>
      </c>
      <c r="R1776" s="11" t="str">
        <f t="shared" si="165"/>
        <v>photobooks</v>
      </c>
      <c r="S1776" s="12">
        <f t="shared" si="166"/>
        <v>41930.218657407408</v>
      </c>
      <c r="T1776" s="12">
        <f t="shared" si="167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7">
        <v>32500</v>
      </c>
      <c r="E1777" s="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4">
        <f t="shared" si="162"/>
        <v>65.101538461538468</v>
      </c>
      <c r="P1777" s="9">
        <f t="shared" si="163"/>
        <v>170.62903225806451</v>
      </c>
      <c r="Q1777" s="11" t="str">
        <f t="shared" si="164"/>
        <v>photography</v>
      </c>
      <c r="R1777" s="11" t="str">
        <f t="shared" si="165"/>
        <v>photobooks</v>
      </c>
      <c r="S1777" s="12">
        <f t="shared" si="166"/>
        <v>41891.976388888892</v>
      </c>
      <c r="T1777" s="12">
        <f t="shared" si="167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7">
        <v>5000</v>
      </c>
      <c r="E1778" s="7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4">
        <f t="shared" si="162"/>
        <v>6.7</v>
      </c>
      <c r="P1778" s="9">
        <f t="shared" si="163"/>
        <v>83.75</v>
      </c>
      <c r="Q1778" s="11" t="str">
        <f t="shared" si="164"/>
        <v>photography</v>
      </c>
      <c r="R1778" s="11" t="str">
        <f t="shared" si="165"/>
        <v>photobooks</v>
      </c>
      <c r="S1778" s="12">
        <f t="shared" si="166"/>
        <v>41905.95684027778</v>
      </c>
      <c r="T1778" s="12">
        <f t="shared" si="167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7">
        <v>4800</v>
      </c>
      <c r="E1779" s="7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4">
        <f t="shared" si="162"/>
        <v>13.5625</v>
      </c>
      <c r="P1779" s="9">
        <f t="shared" si="163"/>
        <v>65.099999999999994</v>
      </c>
      <c r="Q1779" s="11" t="str">
        <f t="shared" si="164"/>
        <v>photography</v>
      </c>
      <c r="R1779" s="11" t="str">
        <f t="shared" si="165"/>
        <v>photobooks</v>
      </c>
      <c r="S1779" s="12">
        <f t="shared" si="166"/>
        <v>42025.357094907406</v>
      </c>
      <c r="T1779" s="12">
        <f t="shared" si="167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7">
        <v>50000</v>
      </c>
      <c r="E1780" s="7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4">
        <f t="shared" si="162"/>
        <v>1.9900000000000002</v>
      </c>
      <c r="P1780" s="9">
        <f t="shared" si="163"/>
        <v>66.333333333333329</v>
      </c>
      <c r="Q1780" s="11" t="str">
        <f t="shared" si="164"/>
        <v>photography</v>
      </c>
      <c r="R1780" s="11" t="str">
        <f t="shared" si="165"/>
        <v>photobooks</v>
      </c>
      <c r="S1780" s="12">
        <f t="shared" si="166"/>
        <v>42045.86336805555</v>
      </c>
      <c r="T1780" s="12">
        <f t="shared" si="167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7">
        <v>11000</v>
      </c>
      <c r="E1781" s="7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4">
        <f t="shared" si="162"/>
        <v>36.236363636363642</v>
      </c>
      <c r="P1781" s="9">
        <f t="shared" si="163"/>
        <v>104.89473684210526</v>
      </c>
      <c r="Q1781" s="11" t="str">
        <f t="shared" si="164"/>
        <v>photography</v>
      </c>
      <c r="R1781" s="11" t="str">
        <f t="shared" si="165"/>
        <v>photobooks</v>
      </c>
      <c r="S1781" s="12">
        <f t="shared" si="166"/>
        <v>42585.691898148143</v>
      </c>
      <c r="T1781" s="12">
        <f t="shared" si="167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7">
        <v>30000</v>
      </c>
      <c r="E1782" s="7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4">
        <f t="shared" si="162"/>
        <v>39.743333333333339</v>
      </c>
      <c r="P1782" s="9">
        <f t="shared" si="163"/>
        <v>78.440789473684205</v>
      </c>
      <c r="Q1782" s="11" t="str">
        <f t="shared" si="164"/>
        <v>photography</v>
      </c>
      <c r="R1782" s="11" t="str">
        <f t="shared" si="165"/>
        <v>photobooks</v>
      </c>
      <c r="S1782" s="12">
        <f t="shared" si="166"/>
        <v>42493.600810185191</v>
      </c>
      <c r="T1782" s="12">
        <f t="shared" si="167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7">
        <v>5500</v>
      </c>
      <c r="E1783" s="7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4">
        <f t="shared" si="162"/>
        <v>25.763636363636365</v>
      </c>
      <c r="P1783" s="9">
        <f t="shared" si="163"/>
        <v>59.041666666666664</v>
      </c>
      <c r="Q1783" s="11" t="str">
        <f t="shared" si="164"/>
        <v>photography</v>
      </c>
      <c r="R1783" s="11" t="str">
        <f t="shared" si="165"/>
        <v>photobooks</v>
      </c>
      <c r="S1783" s="12">
        <f t="shared" si="166"/>
        <v>42597.617418981477</v>
      </c>
      <c r="T1783" s="12">
        <f t="shared" si="167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7">
        <v>35000</v>
      </c>
      <c r="E1784" s="7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4">
        <f t="shared" si="162"/>
        <v>15.491428571428573</v>
      </c>
      <c r="P1784" s="9">
        <f t="shared" si="163"/>
        <v>71.34210526315789</v>
      </c>
      <c r="Q1784" s="11" t="str">
        <f t="shared" si="164"/>
        <v>photography</v>
      </c>
      <c r="R1784" s="11" t="str">
        <f t="shared" si="165"/>
        <v>photobooks</v>
      </c>
      <c r="S1784" s="12">
        <f t="shared" si="166"/>
        <v>42388.575104166666</v>
      </c>
      <c r="T1784" s="12">
        <f t="shared" si="167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7">
        <v>40000</v>
      </c>
      <c r="E1785" s="7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4">
        <f t="shared" si="162"/>
        <v>23.692499999999999</v>
      </c>
      <c r="P1785" s="9">
        <f t="shared" si="163"/>
        <v>51.227027027027027</v>
      </c>
      <c r="Q1785" s="11" t="str">
        <f t="shared" si="164"/>
        <v>photography</v>
      </c>
      <c r="R1785" s="11" t="str">
        <f t="shared" si="165"/>
        <v>photobooks</v>
      </c>
      <c r="S1785" s="12">
        <f t="shared" si="166"/>
        <v>42115.949976851851</v>
      </c>
      <c r="T1785" s="12">
        <f t="shared" si="167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7">
        <v>5000</v>
      </c>
      <c r="E1786" s="7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4">
        <f t="shared" si="162"/>
        <v>39.76</v>
      </c>
      <c r="P1786" s="9">
        <f t="shared" si="163"/>
        <v>60.242424242424242</v>
      </c>
      <c r="Q1786" s="11" t="str">
        <f t="shared" si="164"/>
        <v>photography</v>
      </c>
      <c r="R1786" s="11" t="str">
        <f t="shared" si="165"/>
        <v>photobooks</v>
      </c>
      <c r="S1786" s="12">
        <f t="shared" si="166"/>
        <v>42003.655555555553</v>
      </c>
      <c r="T1786" s="12">
        <f t="shared" si="167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7">
        <v>24000</v>
      </c>
      <c r="E1787" s="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4">
        <f t="shared" si="162"/>
        <v>20.220833333333331</v>
      </c>
      <c r="P1787" s="9">
        <f t="shared" si="163"/>
        <v>44.935185185185183</v>
      </c>
      <c r="Q1787" s="11" t="str">
        <f t="shared" si="164"/>
        <v>photography</v>
      </c>
      <c r="R1787" s="11" t="str">
        <f t="shared" si="165"/>
        <v>photobooks</v>
      </c>
      <c r="S1787" s="12">
        <f t="shared" si="166"/>
        <v>41897.134895833333</v>
      </c>
      <c r="T1787" s="12">
        <f t="shared" si="167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7">
        <v>1900</v>
      </c>
      <c r="E1788" s="7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4">
        <f t="shared" si="162"/>
        <v>47.631578947368418</v>
      </c>
      <c r="P1788" s="9">
        <f t="shared" si="163"/>
        <v>31.206896551724139</v>
      </c>
      <c r="Q1788" s="11" t="str">
        <f t="shared" si="164"/>
        <v>photography</v>
      </c>
      <c r="R1788" s="11" t="str">
        <f t="shared" si="165"/>
        <v>photobooks</v>
      </c>
      <c r="S1788" s="12">
        <f t="shared" si="166"/>
        <v>41958.550659722227</v>
      </c>
      <c r="T1788" s="12">
        <f t="shared" si="167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7">
        <v>10000</v>
      </c>
      <c r="E1789" s="7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4">
        <f t="shared" si="162"/>
        <v>15.329999999999998</v>
      </c>
      <c r="P1789" s="9">
        <f t="shared" si="163"/>
        <v>63.875</v>
      </c>
      <c r="Q1789" s="11" t="str">
        <f t="shared" si="164"/>
        <v>photography</v>
      </c>
      <c r="R1789" s="11" t="str">
        <f t="shared" si="165"/>
        <v>photobooks</v>
      </c>
      <c r="S1789" s="12">
        <f t="shared" si="166"/>
        <v>42068.65552083333</v>
      </c>
      <c r="T1789" s="12">
        <f t="shared" si="167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7">
        <v>5500</v>
      </c>
      <c r="E1790" s="7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4">
        <f t="shared" si="162"/>
        <v>1.3818181818181818</v>
      </c>
      <c r="P1790" s="9">
        <f t="shared" si="163"/>
        <v>19</v>
      </c>
      <c r="Q1790" s="11" t="str">
        <f t="shared" si="164"/>
        <v>photography</v>
      </c>
      <c r="R1790" s="11" t="str">
        <f t="shared" si="165"/>
        <v>photobooks</v>
      </c>
      <c r="S1790" s="12">
        <f t="shared" si="166"/>
        <v>41913.94840277778</v>
      </c>
      <c r="T1790" s="12">
        <f t="shared" si="167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7">
        <v>8000</v>
      </c>
      <c r="E1791" s="7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4">
        <f t="shared" si="162"/>
        <v>0.5</v>
      </c>
      <c r="P1791" s="9">
        <f t="shared" si="163"/>
        <v>10</v>
      </c>
      <c r="Q1791" s="11" t="str">
        <f t="shared" si="164"/>
        <v>photography</v>
      </c>
      <c r="R1791" s="11" t="str">
        <f t="shared" si="165"/>
        <v>photobooks</v>
      </c>
      <c r="S1791" s="12">
        <f t="shared" si="166"/>
        <v>41956.250034722223</v>
      </c>
      <c r="T1791" s="12">
        <f t="shared" si="167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7">
        <v>33000</v>
      </c>
      <c r="E1792" s="7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4">
        <f t="shared" si="162"/>
        <v>4.957575757575758</v>
      </c>
      <c r="P1792" s="9">
        <f t="shared" si="163"/>
        <v>109.06666666666666</v>
      </c>
      <c r="Q1792" s="11" t="str">
        <f t="shared" si="164"/>
        <v>photography</v>
      </c>
      <c r="R1792" s="11" t="str">
        <f t="shared" si="165"/>
        <v>photobooks</v>
      </c>
      <c r="S1792" s="12">
        <f t="shared" si="166"/>
        <v>42010.674513888895</v>
      </c>
      <c r="T1792" s="12">
        <f t="shared" si="167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7">
        <v>3000</v>
      </c>
      <c r="E1793" s="7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4">
        <f t="shared" si="162"/>
        <v>3.5666666666666664</v>
      </c>
      <c r="P1793" s="9">
        <f t="shared" si="163"/>
        <v>26.75</v>
      </c>
      <c r="Q1793" s="11" t="str">
        <f t="shared" si="164"/>
        <v>photography</v>
      </c>
      <c r="R1793" s="11" t="str">
        <f t="shared" si="165"/>
        <v>photobooks</v>
      </c>
      <c r="S1793" s="12">
        <f t="shared" si="166"/>
        <v>41973.740335648152</v>
      </c>
      <c r="T1793" s="12">
        <f t="shared" si="167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7">
        <v>25000</v>
      </c>
      <c r="E1794" s="7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4">
        <f t="shared" si="162"/>
        <v>61.124000000000002</v>
      </c>
      <c r="P1794" s="9">
        <f t="shared" si="163"/>
        <v>109.93525179856115</v>
      </c>
      <c r="Q1794" s="11" t="str">
        <f t="shared" si="164"/>
        <v>photography</v>
      </c>
      <c r="R1794" s="11" t="str">
        <f t="shared" si="165"/>
        <v>photobooks</v>
      </c>
      <c r="S1794" s="12">
        <f t="shared" si="166"/>
        <v>42189.031041666662</v>
      </c>
      <c r="T1794" s="12">
        <f t="shared" si="167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7">
        <v>3000</v>
      </c>
      <c r="E1795" s="7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4">
        <f t="shared" ref="O1795:O1858" si="168">($E1795/D1795)*100</f>
        <v>1.3333333333333335</v>
      </c>
      <c r="P1795" s="9">
        <f t="shared" ref="P1795:P1858" si="169">IF(E1795,E1795/ L1795,"")</f>
        <v>20</v>
      </c>
      <c r="Q1795" s="11" t="str">
        <f t="shared" ref="Q1795:Q1858" si="170">LEFT(N1795, SEARCH("/",N1795,1)-1)</f>
        <v>photography</v>
      </c>
      <c r="R1795" s="11" t="str">
        <f t="shared" ref="R1795:R1858" si="171">RIGHT(N1795,LEN(N1795)-SEARCH("/",N1795))</f>
        <v>photobooks</v>
      </c>
      <c r="S1795" s="12">
        <f t="shared" si="166"/>
        <v>41940.89166666667</v>
      </c>
      <c r="T1795" s="12">
        <f t="shared" si="167"/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7">
        <v>9000</v>
      </c>
      <c r="E1796" s="7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4">
        <f t="shared" si="168"/>
        <v>11.077777777777778</v>
      </c>
      <c r="P1796" s="9">
        <f t="shared" si="169"/>
        <v>55.388888888888886</v>
      </c>
      <c r="Q1796" s="11" t="str">
        <f t="shared" si="170"/>
        <v>photography</v>
      </c>
      <c r="R1796" s="11" t="str">
        <f t="shared" si="171"/>
        <v>photobooks</v>
      </c>
      <c r="S1796" s="12">
        <f t="shared" ref="S1796:S1859" si="172">(((J1796/60)/60)/24)+DATE(1970,1,1)</f>
        <v>42011.551180555558</v>
      </c>
      <c r="T1796" s="12">
        <f t="shared" ref="T1796:T1859" si="173">(((I1796/60)/60)/24)+DATE(1970,1,1)</f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7">
        <v>28000</v>
      </c>
      <c r="E1797" s="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4">
        <f t="shared" si="168"/>
        <v>38.735714285714288</v>
      </c>
      <c r="P1797" s="9">
        <f t="shared" si="169"/>
        <v>133.90123456790124</v>
      </c>
      <c r="Q1797" s="11" t="str">
        <f t="shared" si="170"/>
        <v>photography</v>
      </c>
      <c r="R1797" s="11" t="str">
        <f t="shared" si="171"/>
        <v>photobooks</v>
      </c>
      <c r="S1797" s="12">
        <f t="shared" si="172"/>
        <v>42628.288668981477</v>
      </c>
      <c r="T1797" s="12">
        <f t="shared" si="17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7">
        <v>19000</v>
      </c>
      <c r="E1798" s="7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4">
        <f t="shared" si="168"/>
        <v>22.05263157894737</v>
      </c>
      <c r="P1798" s="9">
        <f t="shared" si="169"/>
        <v>48.720930232558139</v>
      </c>
      <c r="Q1798" s="11" t="str">
        <f t="shared" si="170"/>
        <v>photography</v>
      </c>
      <c r="R1798" s="11" t="str">
        <f t="shared" si="171"/>
        <v>photobooks</v>
      </c>
      <c r="S1798" s="12">
        <f t="shared" si="172"/>
        <v>42515.439421296294</v>
      </c>
      <c r="T1798" s="12">
        <f t="shared" si="17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7">
        <v>10000</v>
      </c>
      <c r="E1799" s="7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4">
        <f t="shared" si="168"/>
        <v>67.55</v>
      </c>
      <c r="P1799" s="9">
        <f t="shared" si="169"/>
        <v>48.25</v>
      </c>
      <c r="Q1799" s="11" t="str">
        <f t="shared" si="170"/>
        <v>photography</v>
      </c>
      <c r="R1799" s="11" t="str">
        <f t="shared" si="171"/>
        <v>photobooks</v>
      </c>
      <c r="S1799" s="12">
        <f t="shared" si="172"/>
        <v>42689.56931712963</v>
      </c>
      <c r="T1799" s="12">
        <f t="shared" si="17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7">
        <v>16000</v>
      </c>
      <c r="E1800" s="7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4">
        <f t="shared" si="168"/>
        <v>13.637499999999999</v>
      </c>
      <c r="P1800" s="9">
        <f t="shared" si="169"/>
        <v>58.972972972972975</v>
      </c>
      <c r="Q1800" s="11" t="str">
        <f t="shared" si="170"/>
        <v>photography</v>
      </c>
      <c r="R1800" s="11" t="str">
        <f t="shared" si="171"/>
        <v>photobooks</v>
      </c>
      <c r="S1800" s="12">
        <f t="shared" si="172"/>
        <v>42344.32677083333</v>
      </c>
      <c r="T1800" s="12">
        <f t="shared" si="17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7">
        <v>4000</v>
      </c>
      <c r="E1801" s="7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4">
        <f t="shared" si="168"/>
        <v>1.7457500000000001</v>
      </c>
      <c r="P1801" s="9">
        <f t="shared" si="169"/>
        <v>11.638333333333334</v>
      </c>
      <c r="Q1801" s="11" t="str">
        <f t="shared" si="170"/>
        <v>photography</v>
      </c>
      <c r="R1801" s="11" t="str">
        <f t="shared" si="171"/>
        <v>photobooks</v>
      </c>
      <c r="S1801" s="12">
        <f t="shared" si="172"/>
        <v>41934.842685185184</v>
      </c>
      <c r="T1801" s="12">
        <f t="shared" si="17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7">
        <v>46260</v>
      </c>
      <c r="E1802" s="7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4">
        <f t="shared" si="168"/>
        <v>20.44963251188932</v>
      </c>
      <c r="P1802" s="9">
        <f t="shared" si="169"/>
        <v>83.716814159292042</v>
      </c>
      <c r="Q1802" s="11" t="str">
        <f t="shared" si="170"/>
        <v>photography</v>
      </c>
      <c r="R1802" s="11" t="str">
        <f t="shared" si="171"/>
        <v>photobooks</v>
      </c>
      <c r="S1802" s="12">
        <f t="shared" si="172"/>
        <v>42623.606134259258</v>
      </c>
      <c r="T1802" s="12">
        <f t="shared" si="17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7">
        <v>17000</v>
      </c>
      <c r="E1803" s="7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4">
        <f t="shared" si="168"/>
        <v>13.852941176470587</v>
      </c>
      <c r="P1803" s="9">
        <f t="shared" si="169"/>
        <v>63.648648648648646</v>
      </c>
      <c r="Q1803" s="11" t="str">
        <f t="shared" si="170"/>
        <v>photography</v>
      </c>
      <c r="R1803" s="11" t="str">
        <f t="shared" si="171"/>
        <v>photobooks</v>
      </c>
      <c r="S1803" s="12">
        <f t="shared" si="172"/>
        <v>42321.660509259258</v>
      </c>
      <c r="T1803" s="12">
        <f t="shared" si="17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7">
        <v>3500</v>
      </c>
      <c r="E1804" s="7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4">
        <f t="shared" si="168"/>
        <v>48.485714285714288</v>
      </c>
      <c r="P1804" s="9">
        <f t="shared" si="169"/>
        <v>94.277777777777771</v>
      </c>
      <c r="Q1804" s="11" t="str">
        <f t="shared" si="170"/>
        <v>photography</v>
      </c>
      <c r="R1804" s="11" t="str">
        <f t="shared" si="171"/>
        <v>photobooks</v>
      </c>
      <c r="S1804" s="12">
        <f t="shared" si="172"/>
        <v>42159.47256944445</v>
      </c>
      <c r="T1804" s="12">
        <f t="shared" si="17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7">
        <v>17500</v>
      </c>
      <c r="E1805" s="7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4">
        <f t="shared" si="168"/>
        <v>30.8</v>
      </c>
      <c r="P1805" s="9">
        <f t="shared" si="169"/>
        <v>71.86666666666666</v>
      </c>
      <c r="Q1805" s="11" t="str">
        <f t="shared" si="170"/>
        <v>photography</v>
      </c>
      <c r="R1805" s="11" t="str">
        <f t="shared" si="171"/>
        <v>photobooks</v>
      </c>
      <c r="S1805" s="12">
        <f t="shared" si="172"/>
        <v>42018.071550925932</v>
      </c>
      <c r="T1805" s="12">
        <f t="shared" si="173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7">
        <v>15500</v>
      </c>
      <c r="E1806" s="7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4">
        <f t="shared" si="168"/>
        <v>35.174193548387095</v>
      </c>
      <c r="P1806" s="9">
        <f t="shared" si="169"/>
        <v>104.84615384615384</v>
      </c>
      <c r="Q1806" s="11" t="str">
        <f t="shared" si="170"/>
        <v>photography</v>
      </c>
      <c r="R1806" s="11" t="str">
        <f t="shared" si="171"/>
        <v>photobooks</v>
      </c>
      <c r="S1806" s="12">
        <f t="shared" si="172"/>
        <v>42282.678287037037</v>
      </c>
      <c r="T1806" s="12">
        <f t="shared" si="17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7">
        <v>22500</v>
      </c>
      <c r="E1807" s="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4">
        <f t="shared" si="168"/>
        <v>36.404444444444444</v>
      </c>
      <c r="P1807" s="9">
        <f t="shared" si="169"/>
        <v>67.139344262295083</v>
      </c>
      <c r="Q1807" s="11" t="str">
        <f t="shared" si="170"/>
        <v>photography</v>
      </c>
      <c r="R1807" s="11" t="str">
        <f t="shared" si="171"/>
        <v>photobooks</v>
      </c>
      <c r="S1807" s="12">
        <f t="shared" si="172"/>
        <v>42247.803912037038</v>
      </c>
      <c r="T1807" s="12">
        <f t="shared" si="17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7">
        <v>20000</v>
      </c>
      <c r="E1808" s="7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4">
        <f t="shared" si="168"/>
        <v>2.9550000000000001</v>
      </c>
      <c r="P1808" s="9">
        <f t="shared" si="169"/>
        <v>73.875</v>
      </c>
      <c r="Q1808" s="11" t="str">
        <f t="shared" si="170"/>
        <v>photography</v>
      </c>
      <c r="R1808" s="11" t="str">
        <f t="shared" si="171"/>
        <v>photobooks</v>
      </c>
      <c r="S1808" s="12">
        <f t="shared" si="172"/>
        <v>41877.638298611113</v>
      </c>
      <c r="T1808" s="12">
        <f t="shared" si="17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7">
        <v>5000</v>
      </c>
      <c r="E1809" s="7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4">
        <f t="shared" si="168"/>
        <v>11.06</v>
      </c>
      <c r="P1809" s="9">
        <f t="shared" si="169"/>
        <v>69.125</v>
      </c>
      <c r="Q1809" s="11" t="str">
        <f t="shared" si="170"/>
        <v>photography</v>
      </c>
      <c r="R1809" s="11" t="str">
        <f t="shared" si="171"/>
        <v>photobooks</v>
      </c>
      <c r="S1809" s="12">
        <f t="shared" si="172"/>
        <v>41880.068437499998</v>
      </c>
      <c r="T1809" s="12">
        <f t="shared" si="17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7">
        <v>28000</v>
      </c>
      <c r="E1810" s="7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4">
        <f t="shared" si="168"/>
        <v>41.407142857142858</v>
      </c>
      <c r="P1810" s="9">
        <f t="shared" si="169"/>
        <v>120.77083333333333</v>
      </c>
      <c r="Q1810" s="11" t="str">
        <f t="shared" si="170"/>
        <v>photography</v>
      </c>
      <c r="R1810" s="11" t="str">
        <f t="shared" si="171"/>
        <v>photobooks</v>
      </c>
      <c r="S1810" s="12">
        <f t="shared" si="172"/>
        <v>42742.680902777778</v>
      </c>
      <c r="T1810" s="12">
        <f t="shared" si="17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7">
        <v>3500</v>
      </c>
      <c r="E1811" s="7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4">
        <f t="shared" si="168"/>
        <v>10.857142857142858</v>
      </c>
      <c r="P1811" s="9">
        <f t="shared" si="169"/>
        <v>42.222222222222221</v>
      </c>
      <c r="Q1811" s="11" t="str">
        <f t="shared" si="170"/>
        <v>photography</v>
      </c>
      <c r="R1811" s="11" t="str">
        <f t="shared" si="171"/>
        <v>photobooks</v>
      </c>
      <c r="S1811" s="12">
        <f t="shared" si="172"/>
        <v>42029.907858796301</v>
      </c>
      <c r="T1811" s="12">
        <f t="shared" si="17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7">
        <v>450</v>
      </c>
      <c r="E1812" s="7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4">
        <f t="shared" si="168"/>
        <v>3.3333333333333335</v>
      </c>
      <c r="P1812" s="9">
        <f t="shared" si="169"/>
        <v>7.5</v>
      </c>
      <c r="Q1812" s="11" t="str">
        <f t="shared" si="170"/>
        <v>photography</v>
      </c>
      <c r="R1812" s="11" t="str">
        <f t="shared" si="171"/>
        <v>photobooks</v>
      </c>
      <c r="S1812" s="12">
        <f t="shared" si="172"/>
        <v>41860.91002314815</v>
      </c>
      <c r="T1812" s="12">
        <f t="shared" si="17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7">
        <v>54000</v>
      </c>
      <c r="E1813" s="7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4">
        <f t="shared" si="168"/>
        <v>7.407407407407407E-2</v>
      </c>
      <c r="P1813" s="9">
        <f t="shared" si="169"/>
        <v>1.5384615384615385</v>
      </c>
      <c r="Q1813" s="11" t="str">
        <f t="shared" si="170"/>
        <v>photography</v>
      </c>
      <c r="R1813" s="11" t="str">
        <f t="shared" si="171"/>
        <v>photobooks</v>
      </c>
      <c r="S1813" s="12">
        <f t="shared" si="172"/>
        <v>41876.433680555558</v>
      </c>
      <c r="T1813" s="12">
        <f t="shared" si="17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7">
        <v>6500</v>
      </c>
      <c r="E1814" s="7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4">
        <f t="shared" si="168"/>
        <v>13.307692307692307</v>
      </c>
      <c r="P1814" s="9">
        <f t="shared" si="169"/>
        <v>37.608695652173914</v>
      </c>
      <c r="Q1814" s="11" t="str">
        <f t="shared" si="170"/>
        <v>photography</v>
      </c>
      <c r="R1814" s="11" t="str">
        <f t="shared" si="171"/>
        <v>photobooks</v>
      </c>
      <c r="S1814" s="12">
        <f t="shared" si="172"/>
        <v>42524.318703703699</v>
      </c>
      <c r="T1814" s="12">
        <f t="shared" si="17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7">
        <v>8750</v>
      </c>
      <c r="E1815" s="7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4">
        <f t="shared" si="168"/>
        <v>0</v>
      </c>
      <c r="P1815" s="9" t="str">
        <f t="shared" si="169"/>
        <v/>
      </c>
      <c r="Q1815" s="11" t="str">
        <f t="shared" si="170"/>
        <v>photography</v>
      </c>
      <c r="R1815" s="11" t="str">
        <f t="shared" si="171"/>
        <v>photobooks</v>
      </c>
      <c r="S1815" s="12">
        <f t="shared" si="172"/>
        <v>41829.889027777775</v>
      </c>
      <c r="T1815" s="12">
        <f t="shared" si="17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7">
        <v>12000</v>
      </c>
      <c r="E1816" s="7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4">
        <f t="shared" si="168"/>
        <v>49.183333333333337</v>
      </c>
      <c r="P1816" s="9">
        <f t="shared" si="169"/>
        <v>42.157142857142858</v>
      </c>
      <c r="Q1816" s="11" t="str">
        <f t="shared" si="170"/>
        <v>photography</v>
      </c>
      <c r="R1816" s="11" t="str">
        <f t="shared" si="171"/>
        <v>photobooks</v>
      </c>
      <c r="S1816" s="12">
        <f t="shared" si="172"/>
        <v>42033.314074074078</v>
      </c>
      <c r="T1816" s="12">
        <f t="shared" si="17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7">
        <v>3000</v>
      </c>
      <c r="E1817" s="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4">
        <f t="shared" si="168"/>
        <v>0</v>
      </c>
      <c r="P1817" s="9" t="str">
        <f t="shared" si="169"/>
        <v/>
      </c>
      <c r="Q1817" s="11" t="str">
        <f t="shared" si="170"/>
        <v>photography</v>
      </c>
      <c r="R1817" s="11" t="str">
        <f t="shared" si="171"/>
        <v>photobooks</v>
      </c>
      <c r="S1817" s="12">
        <f t="shared" si="172"/>
        <v>42172.906678240746</v>
      </c>
      <c r="T1817" s="12">
        <f t="shared" si="173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7">
        <v>25000</v>
      </c>
      <c r="E1818" s="7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4">
        <f t="shared" si="168"/>
        <v>2.036</v>
      </c>
      <c r="P1818" s="9">
        <f t="shared" si="169"/>
        <v>84.833333333333329</v>
      </c>
      <c r="Q1818" s="11" t="str">
        <f t="shared" si="170"/>
        <v>photography</v>
      </c>
      <c r="R1818" s="11" t="str">
        <f t="shared" si="171"/>
        <v>photobooks</v>
      </c>
      <c r="S1818" s="12">
        <f t="shared" si="172"/>
        <v>42548.876192129625</v>
      </c>
      <c r="T1818" s="12">
        <f t="shared" si="17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7">
        <v>18000</v>
      </c>
      <c r="E1819" s="7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4">
        <f t="shared" si="168"/>
        <v>52.327777777777776</v>
      </c>
      <c r="P1819" s="9">
        <f t="shared" si="169"/>
        <v>94.19</v>
      </c>
      <c r="Q1819" s="11" t="str">
        <f t="shared" si="170"/>
        <v>photography</v>
      </c>
      <c r="R1819" s="11" t="str">
        <f t="shared" si="171"/>
        <v>photobooks</v>
      </c>
      <c r="S1819" s="12">
        <f t="shared" si="172"/>
        <v>42705.662118055552</v>
      </c>
      <c r="T1819" s="12">
        <f t="shared" si="17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7">
        <v>15000</v>
      </c>
      <c r="E1820" s="7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4">
        <f t="shared" si="168"/>
        <v>0</v>
      </c>
      <c r="P1820" s="9" t="str">
        <f t="shared" si="169"/>
        <v/>
      </c>
      <c r="Q1820" s="11" t="str">
        <f t="shared" si="170"/>
        <v>photography</v>
      </c>
      <c r="R1820" s="11" t="str">
        <f t="shared" si="171"/>
        <v>photobooks</v>
      </c>
      <c r="S1820" s="12">
        <f t="shared" si="172"/>
        <v>42067.234375</v>
      </c>
      <c r="T1820" s="12">
        <f t="shared" si="17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7">
        <v>1200</v>
      </c>
      <c r="E1821" s="7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4">
        <f t="shared" si="168"/>
        <v>2.083333333333333</v>
      </c>
      <c r="P1821" s="9">
        <f t="shared" si="169"/>
        <v>6.25</v>
      </c>
      <c r="Q1821" s="11" t="str">
        <f t="shared" si="170"/>
        <v>photography</v>
      </c>
      <c r="R1821" s="11" t="str">
        <f t="shared" si="171"/>
        <v>photobooks</v>
      </c>
      <c r="S1821" s="12">
        <f t="shared" si="172"/>
        <v>41820.752268518518</v>
      </c>
      <c r="T1821" s="12">
        <f t="shared" si="17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7">
        <v>26000</v>
      </c>
      <c r="E1822" s="7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4">
        <f t="shared" si="168"/>
        <v>6.565384615384616</v>
      </c>
      <c r="P1822" s="9">
        <f t="shared" si="169"/>
        <v>213.375</v>
      </c>
      <c r="Q1822" s="11" t="str">
        <f t="shared" si="170"/>
        <v>photography</v>
      </c>
      <c r="R1822" s="11" t="str">
        <f t="shared" si="171"/>
        <v>photobooks</v>
      </c>
      <c r="S1822" s="12">
        <f t="shared" si="172"/>
        <v>42065.084375000006</v>
      </c>
      <c r="T1822" s="12">
        <f t="shared" si="17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7">
        <v>2500</v>
      </c>
      <c r="E1823" s="7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4">
        <f t="shared" si="168"/>
        <v>134.88999999999999</v>
      </c>
      <c r="P1823" s="9">
        <f t="shared" si="169"/>
        <v>59.162280701754383</v>
      </c>
      <c r="Q1823" s="11" t="str">
        <f t="shared" si="170"/>
        <v>music</v>
      </c>
      <c r="R1823" s="11" t="str">
        <f t="shared" si="171"/>
        <v>rock</v>
      </c>
      <c r="S1823" s="12">
        <f t="shared" si="172"/>
        <v>40926.319062499999</v>
      </c>
      <c r="T1823" s="12">
        <f t="shared" si="17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7">
        <v>300</v>
      </c>
      <c r="E1824" s="7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4">
        <f t="shared" si="168"/>
        <v>100</v>
      </c>
      <c r="P1824" s="9">
        <f t="shared" si="169"/>
        <v>27.272727272727273</v>
      </c>
      <c r="Q1824" s="11" t="str">
        <f t="shared" si="170"/>
        <v>music</v>
      </c>
      <c r="R1824" s="11" t="str">
        <f t="shared" si="171"/>
        <v>rock</v>
      </c>
      <c r="S1824" s="12">
        <f t="shared" si="172"/>
        <v>41634.797013888885</v>
      </c>
      <c r="T1824" s="12">
        <f t="shared" si="17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7">
        <v>700</v>
      </c>
      <c r="E1825" s="7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4">
        <f t="shared" si="168"/>
        <v>115.85714285714286</v>
      </c>
      <c r="P1825" s="9">
        <f t="shared" si="169"/>
        <v>24.575757575757574</v>
      </c>
      <c r="Q1825" s="11" t="str">
        <f t="shared" si="170"/>
        <v>music</v>
      </c>
      <c r="R1825" s="11" t="str">
        <f t="shared" si="171"/>
        <v>rock</v>
      </c>
      <c r="S1825" s="12">
        <f t="shared" si="172"/>
        <v>41176.684907407405</v>
      </c>
      <c r="T1825" s="12">
        <f t="shared" si="17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7">
        <v>3000</v>
      </c>
      <c r="E1826" s="7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4">
        <f t="shared" si="168"/>
        <v>100.06666666666666</v>
      </c>
      <c r="P1826" s="9">
        <f t="shared" si="169"/>
        <v>75.05</v>
      </c>
      <c r="Q1826" s="11" t="str">
        <f t="shared" si="170"/>
        <v>music</v>
      </c>
      <c r="R1826" s="11" t="str">
        <f t="shared" si="171"/>
        <v>rock</v>
      </c>
      <c r="S1826" s="12">
        <f t="shared" si="172"/>
        <v>41626.916284722225</v>
      </c>
      <c r="T1826" s="12">
        <f t="shared" si="17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7">
        <v>2000</v>
      </c>
      <c r="E1827" s="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4">
        <f t="shared" si="168"/>
        <v>105.05</v>
      </c>
      <c r="P1827" s="9">
        <f t="shared" si="169"/>
        <v>42.02</v>
      </c>
      <c r="Q1827" s="11" t="str">
        <f t="shared" si="170"/>
        <v>music</v>
      </c>
      <c r="R1827" s="11" t="str">
        <f t="shared" si="171"/>
        <v>rock</v>
      </c>
      <c r="S1827" s="12">
        <f t="shared" si="172"/>
        <v>41443.83452546296</v>
      </c>
      <c r="T1827" s="12">
        <f t="shared" si="17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7">
        <v>2000</v>
      </c>
      <c r="E1828" s="7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4">
        <f t="shared" si="168"/>
        <v>101</v>
      </c>
      <c r="P1828" s="9">
        <f t="shared" si="169"/>
        <v>53.157894736842103</v>
      </c>
      <c r="Q1828" s="11" t="str">
        <f t="shared" si="170"/>
        <v>music</v>
      </c>
      <c r="R1828" s="11" t="str">
        <f t="shared" si="171"/>
        <v>rock</v>
      </c>
      <c r="S1828" s="12">
        <f t="shared" si="172"/>
        <v>41657.923807870371</v>
      </c>
      <c r="T1828" s="12">
        <f t="shared" si="17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7">
        <v>8000</v>
      </c>
      <c r="E1829" s="7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4">
        <f t="shared" si="168"/>
        <v>100.66250000000001</v>
      </c>
      <c r="P1829" s="9">
        <f t="shared" si="169"/>
        <v>83.885416666666671</v>
      </c>
      <c r="Q1829" s="11" t="str">
        <f t="shared" si="170"/>
        <v>music</v>
      </c>
      <c r="R1829" s="11" t="str">
        <f t="shared" si="171"/>
        <v>rock</v>
      </c>
      <c r="S1829" s="12">
        <f t="shared" si="172"/>
        <v>40555.325937499998</v>
      </c>
      <c r="T1829" s="12">
        <f t="shared" si="17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7">
        <v>20000</v>
      </c>
      <c r="E1830" s="7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4">
        <f t="shared" si="168"/>
        <v>100.16000000000001</v>
      </c>
      <c r="P1830" s="9">
        <f t="shared" si="169"/>
        <v>417.33333333333331</v>
      </c>
      <c r="Q1830" s="11" t="str">
        <f t="shared" si="170"/>
        <v>music</v>
      </c>
      <c r="R1830" s="11" t="str">
        <f t="shared" si="171"/>
        <v>rock</v>
      </c>
      <c r="S1830" s="12">
        <f t="shared" si="172"/>
        <v>41736.899652777778</v>
      </c>
      <c r="T1830" s="12">
        <f t="shared" si="17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7">
        <v>1500</v>
      </c>
      <c r="E1831" s="7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4">
        <f t="shared" si="168"/>
        <v>166.68333333333334</v>
      </c>
      <c r="P1831" s="9">
        <f t="shared" si="169"/>
        <v>75.765151515151516</v>
      </c>
      <c r="Q1831" s="11" t="str">
        <f t="shared" si="170"/>
        <v>music</v>
      </c>
      <c r="R1831" s="11" t="str">
        <f t="shared" si="171"/>
        <v>rock</v>
      </c>
      <c r="S1831" s="12">
        <f t="shared" si="172"/>
        <v>40516.087627314817</v>
      </c>
      <c r="T1831" s="12">
        <f t="shared" si="17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7">
        <v>15000</v>
      </c>
      <c r="E1832" s="7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4">
        <f t="shared" si="168"/>
        <v>101.53333333333335</v>
      </c>
      <c r="P1832" s="9">
        <f t="shared" si="169"/>
        <v>67.389380530973455</v>
      </c>
      <c r="Q1832" s="11" t="str">
        <f t="shared" si="170"/>
        <v>music</v>
      </c>
      <c r="R1832" s="11" t="str">
        <f t="shared" si="171"/>
        <v>rock</v>
      </c>
      <c r="S1832" s="12">
        <f t="shared" si="172"/>
        <v>41664.684108796297</v>
      </c>
      <c r="T1832" s="12">
        <f t="shared" si="17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7">
        <v>1000</v>
      </c>
      <c r="E1833" s="7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4">
        <f t="shared" si="168"/>
        <v>103</v>
      </c>
      <c r="P1833" s="9">
        <f t="shared" si="169"/>
        <v>73.571428571428569</v>
      </c>
      <c r="Q1833" s="11" t="str">
        <f t="shared" si="170"/>
        <v>music</v>
      </c>
      <c r="R1833" s="11" t="str">
        <f t="shared" si="171"/>
        <v>rock</v>
      </c>
      <c r="S1833" s="12">
        <f t="shared" si="172"/>
        <v>41026.996099537035</v>
      </c>
      <c r="T1833" s="12">
        <f t="shared" si="17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7">
        <v>350</v>
      </c>
      <c r="E1834" s="7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4">
        <f t="shared" si="168"/>
        <v>142.85714285714286</v>
      </c>
      <c r="P1834" s="9">
        <f t="shared" si="169"/>
        <v>25</v>
      </c>
      <c r="Q1834" s="11" t="str">
        <f t="shared" si="170"/>
        <v>music</v>
      </c>
      <c r="R1834" s="11" t="str">
        <f t="shared" si="171"/>
        <v>rock</v>
      </c>
      <c r="S1834" s="12">
        <f t="shared" si="172"/>
        <v>40576.539664351854</v>
      </c>
      <c r="T1834" s="12">
        <f t="shared" si="17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7">
        <v>400</v>
      </c>
      <c r="E1835" s="7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4">
        <f t="shared" si="168"/>
        <v>262.5</v>
      </c>
      <c r="P1835" s="9">
        <f t="shared" si="169"/>
        <v>42</v>
      </c>
      <c r="Q1835" s="11" t="str">
        <f t="shared" si="170"/>
        <v>music</v>
      </c>
      <c r="R1835" s="11" t="str">
        <f t="shared" si="171"/>
        <v>rock</v>
      </c>
      <c r="S1835" s="12">
        <f t="shared" si="172"/>
        <v>41303.044016203705</v>
      </c>
      <c r="T1835" s="12">
        <f t="shared" si="17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7">
        <v>10000</v>
      </c>
      <c r="E1836" s="7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4">
        <f t="shared" si="168"/>
        <v>118.05000000000001</v>
      </c>
      <c r="P1836" s="9">
        <f t="shared" si="169"/>
        <v>131.16666666666666</v>
      </c>
      <c r="Q1836" s="11" t="str">
        <f t="shared" si="170"/>
        <v>music</v>
      </c>
      <c r="R1836" s="11" t="str">
        <f t="shared" si="171"/>
        <v>rock</v>
      </c>
      <c r="S1836" s="12">
        <f t="shared" si="172"/>
        <v>41988.964062500003</v>
      </c>
      <c r="T1836" s="12">
        <f t="shared" si="17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7">
        <v>500</v>
      </c>
      <c r="E1837" s="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4">
        <f t="shared" si="168"/>
        <v>104</v>
      </c>
      <c r="P1837" s="9">
        <f t="shared" si="169"/>
        <v>47.272727272727273</v>
      </c>
      <c r="Q1837" s="11" t="str">
        <f t="shared" si="170"/>
        <v>music</v>
      </c>
      <c r="R1837" s="11" t="str">
        <f t="shared" si="171"/>
        <v>rock</v>
      </c>
      <c r="S1837" s="12">
        <f t="shared" si="172"/>
        <v>42430.702210648145</v>
      </c>
      <c r="T1837" s="12">
        <f t="shared" si="17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7">
        <v>5000</v>
      </c>
      <c r="E1838" s="7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4">
        <f t="shared" si="168"/>
        <v>200.34</v>
      </c>
      <c r="P1838" s="9">
        <f t="shared" si="169"/>
        <v>182.12727272727273</v>
      </c>
      <c r="Q1838" s="11" t="str">
        <f t="shared" si="170"/>
        <v>music</v>
      </c>
      <c r="R1838" s="11" t="str">
        <f t="shared" si="171"/>
        <v>rock</v>
      </c>
      <c r="S1838" s="12">
        <f t="shared" si="172"/>
        <v>41305.809363425928</v>
      </c>
      <c r="T1838" s="12">
        <f t="shared" si="17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7">
        <v>600</v>
      </c>
      <c r="E1839" s="7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4">
        <f t="shared" si="168"/>
        <v>306.83333333333331</v>
      </c>
      <c r="P1839" s="9">
        <f t="shared" si="169"/>
        <v>61.366666666666667</v>
      </c>
      <c r="Q1839" s="11" t="str">
        <f t="shared" si="170"/>
        <v>music</v>
      </c>
      <c r="R1839" s="11" t="str">
        <f t="shared" si="171"/>
        <v>rock</v>
      </c>
      <c r="S1839" s="12">
        <f t="shared" si="172"/>
        <v>40926.047858796301</v>
      </c>
      <c r="T1839" s="12">
        <f t="shared" si="17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7">
        <v>1000</v>
      </c>
      <c r="E1840" s="7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4">
        <f t="shared" si="168"/>
        <v>100.149</v>
      </c>
      <c r="P1840" s="9">
        <f t="shared" si="169"/>
        <v>35.767499999999998</v>
      </c>
      <c r="Q1840" s="11" t="str">
        <f t="shared" si="170"/>
        <v>music</v>
      </c>
      <c r="R1840" s="11" t="str">
        <f t="shared" si="171"/>
        <v>rock</v>
      </c>
      <c r="S1840" s="12">
        <f t="shared" si="172"/>
        <v>40788.786539351851</v>
      </c>
      <c r="T1840" s="12">
        <f t="shared" si="17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7">
        <v>1000</v>
      </c>
      <c r="E1841" s="7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4">
        <f t="shared" si="168"/>
        <v>205.29999999999998</v>
      </c>
      <c r="P1841" s="9">
        <f t="shared" si="169"/>
        <v>45.62222222222222</v>
      </c>
      <c r="Q1841" s="11" t="str">
        <f t="shared" si="170"/>
        <v>music</v>
      </c>
      <c r="R1841" s="11" t="str">
        <f t="shared" si="171"/>
        <v>rock</v>
      </c>
      <c r="S1841" s="12">
        <f t="shared" si="172"/>
        <v>42614.722013888888</v>
      </c>
      <c r="T1841" s="12">
        <f t="shared" si="17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7">
        <v>900</v>
      </c>
      <c r="E1842" s="7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4">
        <f t="shared" si="168"/>
        <v>108.88888888888889</v>
      </c>
      <c r="P1842" s="9">
        <f t="shared" si="169"/>
        <v>75.384615384615387</v>
      </c>
      <c r="Q1842" s="11" t="str">
        <f t="shared" si="170"/>
        <v>music</v>
      </c>
      <c r="R1842" s="11" t="str">
        <f t="shared" si="171"/>
        <v>rock</v>
      </c>
      <c r="S1842" s="12">
        <f t="shared" si="172"/>
        <v>41382.096180555556</v>
      </c>
      <c r="T1842" s="12">
        <f t="shared" si="17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7">
        <v>2000</v>
      </c>
      <c r="E1843" s="7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4">
        <f t="shared" si="168"/>
        <v>101.75</v>
      </c>
      <c r="P1843" s="9">
        <f t="shared" si="169"/>
        <v>50.875</v>
      </c>
      <c r="Q1843" s="11" t="str">
        <f t="shared" si="170"/>
        <v>music</v>
      </c>
      <c r="R1843" s="11" t="str">
        <f t="shared" si="171"/>
        <v>rock</v>
      </c>
      <c r="S1843" s="12">
        <f t="shared" si="172"/>
        <v>41745.84542824074</v>
      </c>
      <c r="T1843" s="12">
        <f t="shared" si="17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7">
        <v>2000</v>
      </c>
      <c r="E1844" s="7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4">
        <f t="shared" si="168"/>
        <v>125.25</v>
      </c>
      <c r="P1844" s="9">
        <f t="shared" si="169"/>
        <v>119.28571428571429</v>
      </c>
      <c r="Q1844" s="11" t="str">
        <f t="shared" si="170"/>
        <v>music</v>
      </c>
      <c r="R1844" s="11" t="str">
        <f t="shared" si="171"/>
        <v>rock</v>
      </c>
      <c r="S1844" s="12">
        <f t="shared" si="172"/>
        <v>42031.631724537037</v>
      </c>
      <c r="T1844" s="12">
        <f t="shared" si="17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7">
        <v>10000</v>
      </c>
      <c r="E1845" s="7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4">
        <f t="shared" si="168"/>
        <v>124.0061</v>
      </c>
      <c r="P1845" s="9">
        <f t="shared" si="169"/>
        <v>92.541865671641801</v>
      </c>
      <c r="Q1845" s="11" t="str">
        <f t="shared" si="170"/>
        <v>music</v>
      </c>
      <c r="R1845" s="11" t="str">
        <f t="shared" si="171"/>
        <v>rock</v>
      </c>
      <c r="S1845" s="12">
        <f t="shared" si="172"/>
        <v>40564.994837962964</v>
      </c>
      <c r="T1845" s="12">
        <f t="shared" si="17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7">
        <v>1500</v>
      </c>
      <c r="E1846" s="7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4">
        <f t="shared" si="168"/>
        <v>101.4</v>
      </c>
      <c r="P1846" s="9">
        <f t="shared" si="169"/>
        <v>76.05</v>
      </c>
      <c r="Q1846" s="11" t="str">
        <f t="shared" si="170"/>
        <v>music</v>
      </c>
      <c r="R1846" s="11" t="str">
        <f t="shared" si="171"/>
        <v>rock</v>
      </c>
      <c r="S1846" s="12">
        <f t="shared" si="172"/>
        <v>40666.973541666666</v>
      </c>
      <c r="T1846" s="12">
        <f t="shared" si="17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7">
        <v>1000</v>
      </c>
      <c r="E1847" s="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4">
        <f t="shared" si="168"/>
        <v>100</v>
      </c>
      <c r="P1847" s="9">
        <f t="shared" si="169"/>
        <v>52.631578947368418</v>
      </c>
      <c r="Q1847" s="11" t="str">
        <f t="shared" si="170"/>
        <v>music</v>
      </c>
      <c r="R1847" s="11" t="str">
        <f t="shared" si="171"/>
        <v>rock</v>
      </c>
      <c r="S1847" s="12">
        <f t="shared" si="172"/>
        <v>42523.333310185189</v>
      </c>
      <c r="T1847" s="12">
        <f t="shared" si="17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7">
        <v>15000</v>
      </c>
      <c r="E1848" s="7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4">
        <f t="shared" si="168"/>
        <v>137.92666666666668</v>
      </c>
      <c r="P1848" s="9">
        <f t="shared" si="169"/>
        <v>98.990430622009569</v>
      </c>
      <c r="Q1848" s="11" t="str">
        <f t="shared" si="170"/>
        <v>music</v>
      </c>
      <c r="R1848" s="11" t="str">
        <f t="shared" si="171"/>
        <v>rock</v>
      </c>
      <c r="S1848" s="12">
        <f t="shared" si="172"/>
        <v>41228.650196759263</v>
      </c>
      <c r="T1848" s="12">
        <f t="shared" si="17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7">
        <v>2500</v>
      </c>
      <c r="E1849" s="7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4">
        <f t="shared" si="168"/>
        <v>120.88000000000001</v>
      </c>
      <c r="P1849" s="9">
        <f t="shared" si="169"/>
        <v>79.526315789473685</v>
      </c>
      <c r="Q1849" s="11" t="str">
        <f t="shared" si="170"/>
        <v>music</v>
      </c>
      <c r="R1849" s="11" t="str">
        <f t="shared" si="171"/>
        <v>rock</v>
      </c>
      <c r="S1849" s="12">
        <f t="shared" si="172"/>
        <v>42094.236481481479</v>
      </c>
      <c r="T1849" s="12">
        <f t="shared" si="17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7">
        <v>3000</v>
      </c>
      <c r="E1850" s="7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4">
        <f t="shared" si="168"/>
        <v>107.36666666666667</v>
      </c>
      <c r="P1850" s="9">
        <f t="shared" si="169"/>
        <v>134.20833333333334</v>
      </c>
      <c r="Q1850" s="11" t="str">
        <f t="shared" si="170"/>
        <v>music</v>
      </c>
      <c r="R1850" s="11" t="str">
        <f t="shared" si="171"/>
        <v>rock</v>
      </c>
      <c r="S1850" s="12">
        <f t="shared" si="172"/>
        <v>40691.788055555553</v>
      </c>
      <c r="T1850" s="12">
        <f t="shared" si="17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7">
        <v>300</v>
      </c>
      <c r="E1851" s="7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4">
        <f t="shared" si="168"/>
        <v>100.33333333333334</v>
      </c>
      <c r="P1851" s="9">
        <f t="shared" si="169"/>
        <v>37.625</v>
      </c>
      <c r="Q1851" s="11" t="str">
        <f t="shared" si="170"/>
        <v>music</v>
      </c>
      <c r="R1851" s="11" t="str">
        <f t="shared" si="171"/>
        <v>rock</v>
      </c>
      <c r="S1851" s="12">
        <f t="shared" si="172"/>
        <v>41169.845590277779</v>
      </c>
      <c r="T1851" s="12">
        <f t="shared" si="17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7">
        <v>9000</v>
      </c>
      <c r="E1852" s="7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4">
        <f t="shared" si="168"/>
        <v>101.52222222222223</v>
      </c>
      <c r="P1852" s="9">
        <f t="shared" si="169"/>
        <v>51.044692737430168</v>
      </c>
      <c r="Q1852" s="11" t="str">
        <f t="shared" si="170"/>
        <v>music</v>
      </c>
      <c r="R1852" s="11" t="str">
        <f t="shared" si="171"/>
        <v>rock</v>
      </c>
      <c r="S1852" s="12">
        <f t="shared" si="172"/>
        <v>41800.959490740745</v>
      </c>
      <c r="T1852" s="12">
        <f t="shared" si="17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7">
        <v>1300</v>
      </c>
      <c r="E1853" s="7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4">
        <f t="shared" si="168"/>
        <v>100.07692307692308</v>
      </c>
      <c r="P1853" s="9">
        <f t="shared" si="169"/>
        <v>50.03846153846154</v>
      </c>
      <c r="Q1853" s="11" t="str">
        <f t="shared" si="170"/>
        <v>music</v>
      </c>
      <c r="R1853" s="11" t="str">
        <f t="shared" si="171"/>
        <v>rock</v>
      </c>
      <c r="S1853" s="12">
        <f t="shared" si="172"/>
        <v>41827.906689814816</v>
      </c>
      <c r="T1853" s="12">
        <f t="shared" si="17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7">
        <v>15000</v>
      </c>
      <c r="E1854" s="7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4">
        <f t="shared" si="168"/>
        <v>116.96666666666667</v>
      </c>
      <c r="P1854" s="9">
        <f t="shared" si="169"/>
        <v>133.93129770992365</v>
      </c>
      <c r="Q1854" s="11" t="str">
        <f t="shared" si="170"/>
        <v>music</v>
      </c>
      <c r="R1854" s="11" t="str">
        <f t="shared" si="171"/>
        <v>rock</v>
      </c>
      <c r="S1854" s="12">
        <f t="shared" si="172"/>
        <v>42081.77143518519</v>
      </c>
      <c r="T1854" s="12">
        <f t="shared" si="17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7">
        <v>800</v>
      </c>
      <c r="E1855" s="7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4">
        <f t="shared" si="168"/>
        <v>101.875</v>
      </c>
      <c r="P1855" s="9">
        <f t="shared" si="169"/>
        <v>58.214285714285715</v>
      </c>
      <c r="Q1855" s="11" t="str">
        <f t="shared" si="170"/>
        <v>music</v>
      </c>
      <c r="R1855" s="11" t="str">
        <f t="shared" si="171"/>
        <v>rock</v>
      </c>
      <c r="S1855" s="12">
        <f t="shared" si="172"/>
        <v>41177.060381944444</v>
      </c>
      <c r="T1855" s="12">
        <f t="shared" si="17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7">
        <v>15000</v>
      </c>
      <c r="E1856" s="7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4">
        <f t="shared" si="168"/>
        <v>102.12366666666665</v>
      </c>
      <c r="P1856" s="9">
        <f t="shared" si="169"/>
        <v>88.037643678160919</v>
      </c>
      <c r="Q1856" s="11" t="str">
        <f t="shared" si="170"/>
        <v>music</v>
      </c>
      <c r="R1856" s="11" t="str">
        <f t="shared" si="171"/>
        <v>rock</v>
      </c>
      <c r="S1856" s="12">
        <f t="shared" si="172"/>
        <v>41388.021261574075</v>
      </c>
      <c r="T1856" s="12">
        <f t="shared" si="17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7">
        <v>8750</v>
      </c>
      <c r="E1857" s="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4">
        <f t="shared" si="168"/>
        <v>154.05897142857143</v>
      </c>
      <c r="P1857" s="9">
        <f t="shared" si="169"/>
        <v>70.576753926701571</v>
      </c>
      <c r="Q1857" s="11" t="str">
        <f t="shared" si="170"/>
        <v>music</v>
      </c>
      <c r="R1857" s="11" t="str">
        <f t="shared" si="171"/>
        <v>rock</v>
      </c>
      <c r="S1857" s="12">
        <f t="shared" si="172"/>
        <v>41600.538657407407</v>
      </c>
      <c r="T1857" s="12">
        <f t="shared" si="17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7">
        <v>2000</v>
      </c>
      <c r="E1858" s="7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4">
        <f t="shared" si="168"/>
        <v>101.25</v>
      </c>
      <c r="P1858" s="9">
        <f t="shared" si="169"/>
        <v>53.289473684210527</v>
      </c>
      <c r="Q1858" s="11" t="str">
        <f t="shared" si="170"/>
        <v>music</v>
      </c>
      <c r="R1858" s="11" t="str">
        <f t="shared" si="171"/>
        <v>rock</v>
      </c>
      <c r="S1858" s="12">
        <f t="shared" si="172"/>
        <v>41817.854999999996</v>
      </c>
      <c r="T1858" s="12">
        <f t="shared" si="173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7">
        <v>3000</v>
      </c>
      <c r="E1859" s="7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4">
        <f t="shared" ref="O1859:O1922" si="174">($E1859/D1859)*100</f>
        <v>100</v>
      </c>
      <c r="P1859" s="9">
        <f t="shared" ref="P1859:P1922" si="175">IF(E1859,E1859/ L1859,"")</f>
        <v>136.36363636363637</v>
      </c>
      <c r="Q1859" s="11" t="str">
        <f t="shared" ref="Q1859:Q1922" si="176">LEFT(N1859, SEARCH("/",N1859,1)-1)</f>
        <v>music</v>
      </c>
      <c r="R1859" s="11" t="str">
        <f t="shared" ref="R1859:R1922" si="177">RIGHT(N1859,LEN(N1859)-SEARCH("/",N1859))</f>
        <v>rock</v>
      </c>
      <c r="S1859" s="12">
        <f t="shared" si="172"/>
        <v>41864.76866898148</v>
      </c>
      <c r="T1859" s="12">
        <f t="shared" si="173"/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7">
        <v>5555.55</v>
      </c>
      <c r="E1860" s="7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4">
        <f t="shared" si="174"/>
        <v>108.74800874800874</v>
      </c>
      <c r="P1860" s="9">
        <f t="shared" si="175"/>
        <v>40.547315436241611</v>
      </c>
      <c r="Q1860" s="11" t="str">
        <f t="shared" si="176"/>
        <v>music</v>
      </c>
      <c r="R1860" s="11" t="str">
        <f t="shared" si="177"/>
        <v>rock</v>
      </c>
      <c r="S1860" s="12">
        <f t="shared" ref="S1860:S1923" si="178">(((J1860/60)/60)/24)+DATE(1970,1,1)</f>
        <v>40833.200474537036</v>
      </c>
      <c r="T1860" s="12">
        <f t="shared" ref="T1860:T1923" si="179">(((I1860/60)/60)/24)+DATE(1970,1,1)</f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7">
        <v>3000</v>
      </c>
      <c r="E1861" s="7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4">
        <f t="shared" si="174"/>
        <v>131.83333333333334</v>
      </c>
      <c r="P1861" s="9">
        <f t="shared" si="175"/>
        <v>70.625</v>
      </c>
      <c r="Q1861" s="11" t="str">
        <f t="shared" si="176"/>
        <v>music</v>
      </c>
      <c r="R1861" s="11" t="str">
        <f t="shared" si="177"/>
        <v>rock</v>
      </c>
      <c r="S1861" s="12">
        <f t="shared" si="178"/>
        <v>40778.770011574074</v>
      </c>
      <c r="T1861" s="12">
        <f t="shared" si="17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7">
        <v>750</v>
      </c>
      <c r="E1862" s="7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4">
        <f t="shared" si="174"/>
        <v>133.46666666666667</v>
      </c>
      <c r="P1862" s="9">
        <f t="shared" si="175"/>
        <v>52.684210526315788</v>
      </c>
      <c r="Q1862" s="11" t="str">
        <f t="shared" si="176"/>
        <v>music</v>
      </c>
      <c r="R1862" s="11" t="str">
        <f t="shared" si="177"/>
        <v>rock</v>
      </c>
      <c r="S1862" s="12">
        <f t="shared" si="178"/>
        <v>41655.709305555552</v>
      </c>
      <c r="T1862" s="12">
        <f t="shared" si="17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7">
        <v>250000</v>
      </c>
      <c r="E1863" s="7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4">
        <f t="shared" si="174"/>
        <v>0</v>
      </c>
      <c r="P1863" s="9" t="str">
        <f t="shared" si="175"/>
        <v/>
      </c>
      <c r="Q1863" s="11" t="str">
        <f t="shared" si="176"/>
        <v>games</v>
      </c>
      <c r="R1863" s="11" t="str">
        <f t="shared" si="177"/>
        <v>mobile games</v>
      </c>
      <c r="S1863" s="12">
        <f t="shared" si="178"/>
        <v>42000.300243055557</v>
      </c>
      <c r="T1863" s="12">
        <f t="shared" si="17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7">
        <v>18000</v>
      </c>
      <c r="E1864" s="7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4">
        <f t="shared" si="174"/>
        <v>8.0833333333333321</v>
      </c>
      <c r="P1864" s="9">
        <f t="shared" si="175"/>
        <v>90.9375</v>
      </c>
      <c r="Q1864" s="11" t="str">
        <f t="shared" si="176"/>
        <v>games</v>
      </c>
      <c r="R1864" s="11" t="str">
        <f t="shared" si="177"/>
        <v>mobile games</v>
      </c>
      <c r="S1864" s="12">
        <f t="shared" si="178"/>
        <v>42755.492754629624</v>
      </c>
      <c r="T1864" s="12">
        <f t="shared" si="17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7">
        <v>2500</v>
      </c>
      <c r="E1865" s="7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4">
        <f t="shared" si="174"/>
        <v>0.4</v>
      </c>
      <c r="P1865" s="9">
        <f t="shared" si="175"/>
        <v>5</v>
      </c>
      <c r="Q1865" s="11" t="str">
        <f t="shared" si="176"/>
        <v>games</v>
      </c>
      <c r="R1865" s="11" t="str">
        <f t="shared" si="177"/>
        <v>mobile games</v>
      </c>
      <c r="S1865" s="12">
        <f t="shared" si="178"/>
        <v>41772.797280092593</v>
      </c>
      <c r="T1865" s="12">
        <f t="shared" si="17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7">
        <v>6500</v>
      </c>
      <c r="E1866" s="7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4">
        <f t="shared" si="174"/>
        <v>42.892307692307689</v>
      </c>
      <c r="P1866" s="9">
        <f t="shared" si="175"/>
        <v>58.083333333333336</v>
      </c>
      <c r="Q1866" s="11" t="str">
        <f t="shared" si="176"/>
        <v>games</v>
      </c>
      <c r="R1866" s="11" t="str">
        <f t="shared" si="177"/>
        <v>mobile games</v>
      </c>
      <c r="S1866" s="12">
        <f t="shared" si="178"/>
        <v>41733.716435185182</v>
      </c>
      <c r="T1866" s="12">
        <f t="shared" si="17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7">
        <v>110000</v>
      </c>
      <c r="E1867" s="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4">
        <f t="shared" si="174"/>
        <v>3.6363636363636364E-3</v>
      </c>
      <c r="P1867" s="9">
        <f t="shared" si="175"/>
        <v>2</v>
      </c>
      <c r="Q1867" s="11" t="str">
        <f t="shared" si="176"/>
        <v>games</v>
      </c>
      <c r="R1867" s="11" t="str">
        <f t="shared" si="177"/>
        <v>mobile games</v>
      </c>
      <c r="S1867" s="12">
        <f t="shared" si="178"/>
        <v>42645.367442129631</v>
      </c>
      <c r="T1867" s="12">
        <f t="shared" si="17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7">
        <v>25000</v>
      </c>
      <c r="E1868" s="7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4">
        <f t="shared" si="174"/>
        <v>0.5</v>
      </c>
      <c r="P1868" s="9">
        <f t="shared" si="175"/>
        <v>62.5</v>
      </c>
      <c r="Q1868" s="11" t="str">
        <f t="shared" si="176"/>
        <v>games</v>
      </c>
      <c r="R1868" s="11" t="str">
        <f t="shared" si="177"/>
        <v>mobile games</v>
      </c>
      <c r="S1868" s="12">
        <f t="shared" si="178"/>
        <v>42742.246493055558</v>
      </c>
      <c r="T1868" s="12">
        <f t="shared" si="17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7">
        <v>20000</v>
      </c>
      <c r="E1869" s="7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4">
        <f t="shared" si="174"/>
        <v>0.05</v>
      </c>
      <c r="P1869" s="9">
        <f t="shared" si="175"/>
        <v>10</v>
      </c>
      <c r="Q1869" s="11" t="str">
        <f t="shared" si="176"/>
        <v>games</v>
      </c>
      <c r="R1869" s="11" t="str">
        <f t="shared" si="177"/>
        <v>mobile games</v>
      </c>
      <c r="S1869" s="12">
        <f t="shared" si="178"/>
        <v>42649.924907407403</v>
      </c>
      <c r="T1869" s="12">
        <f t="shared" si="17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7">
        <v>25000</v>
      </c>
      <c r="E1870" s="7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4">
        <f t="shared" si="174"/>
        <v>4.8680000000000003</v>
      </c>
      <c r="P1870" s="9">
        <f t="shared" si="175"/>
        <v>71.588235294117652</v>
      </c>
      <c r="Q1870" s="11" t="str">
        <f t="shared" si="176"/>
        <v>games</v>
      </c>
      <c r="R1870" s="11" t="str">
        <f t="shared" si="177"/>
        <v>mobile games</v>
      </c>
      <c r="S1870" s="12">
        <f t="shared" si="178"/>
        <v>42328.779224537036</v>
      </c>
      <c r="T1870" s="12">
        <f t="shared" si="17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7">
        <v>10000</v>
      </c>
      <c r="E1871" s="7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4">
        <f t="shared" si="174"/>
        <v>0</v>
      </c>
      <c r="P1871" s="9" t="str">
        <f t="shared" si="175"/>
        <v/>
      </c>
      <c r="Q1871" s="11" t="str">
        <f t="shared" si="176"/>
        <v>games</v>
      </c>
      <c r="R1871" s="11" t="str">
        <f t="shared" si="177"/>
        <v>mobile games</v>
      </c>
      <c r="S1871" s="12">
        <f t="shared" si="178"/>
        <v>42709.002881944441</v>
      </c>
      <c r="T1871" s="12">
        <f t="shared" si="17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7">
        <v>3500</v>
      </c>
      <c r="E1872" s="7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4">
        <f t="shared" si="174"/>
        <v>10.314285714285715</v>
      </c>
      <c r="P1872" s="9">
        <f t="shared" si="175"/>
        <v>32.81818181818182</v>
      </c>
      <c r="Q1872" s="11" t="str">
        <f t="shared" si="176"/>
        <v>games</v>
      </c>
      <c r="R1872" s="11" t="str">
        <f t="shared" si="177"/>
        <v>mobile games</v>
      </c>
      <c r="S1872" s="12">
        <f t="shared" si="178"/>
        <v>42371.355729166666</v>
      </c>
      <c r="T1872" s="12">
        <f t="shared" si="17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7">
        <v>6500</v>
      </c>
      <c r="E1873" s="7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4">
        <f t="shared" si="174"/>
        <v>71.784615384615378</v>
      </c>
      <c r="P1873" s="9">
        <f t="shared" si="175"/>
        <v>49.11578947368421</v>
      </c>
      <c r="Q1873" s="11" t="str">
        <f t="shared" si="176"/>
        <v>games</v>
      </c>
      <c r="R1873" s="11" t="str">
        <f t="shared" si="177"/>
        <v>mobile games</v>
      </c>
      <c r="S1873" s="12">
        <f t="shared" si="178"/>
        <v>41923.783576388887</v>
      </c>
      <c r="T1873" s="12">
        <f t="shared" si="17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7">
        <v>20000</v>
      </c>
      <c r="E1874" s="7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4">
        <f t="shared" si="174"/>
        <v>1.06</v>
      </c>
      <c r="P1874" s="9">
        <f t="shared" si="175"/>
        <v>16.307692307692307</v>
      </c>
      <c r="Q1874" s="11" t="str">
        <f t="shared" si="176"/>
        <v>games</v>
      </c>
      <c r="R1874" s="11" t="str">
        <f t="shared" si="177"/>
        <v>mobile games</v>
      </c>
      <c r="S1874" s="12">
        <f t="shared" si="178"/>
        <v>42155.129652777774</v>
      </c>
      <c r="T1874" s="12">
        <f t="shared" si="17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7">
        <v>8000</v>
      </c>
      <c r="E1875" s="7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4">
        <f t="shared" si="174"/>
        <v>0.44999999999999996</v>
      </c>
      <c r="P1875" s="9">
        <f t="shared" si="175"/>
        <v>18</v>
      </c>
      <c r="Q1875" s="11" t="str">
        <f t="shared" si="176"/>
        <v>games</v>
      </c>
      <c r="R1875" s="11" t="str">
        <f t="shared" si="177"/>
        <v>mobile games</v>
      </c>
      <c r="S1875" s="12">
        <f t="shared" si="178"/>
        <v>42164.615856481483</v>
      </c>
      <c r="T1875" s="12">
        <f t="shared" si="17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7">
        <v>160000</v>
      </c>
      <c r="E1876" s="7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4">
        <f t="shared" si="174"/>
        <v>1.6250000000000001E-2</v>
      </c>
      <c r="P1876" s="9">
        <f t="shared" si="175"/>
        <v>13</v>
      </c>
      <c r="Q1876" s="11" t="str">
        <f t="shared" si="176"/>
        <v>games</v>
      </c>
      <c r="R1876" s="11" t="str">
        <f t="shared" si="177"/>
        <v>mobile games</v>
      </c>
      <c r="S1876" s="12">
        <f t="shared" si="178"/>
        <v>42529.969131944439</v>
      </c>
      <c r="T1876" s="12">
        <f t="shared" si="17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7">
        <v>10000</v>
      </c>
      <c r="E1877" s="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4">
        <f t="shared" si="174"/>
        <v>0.51</v>
      </c>
      <c r="P1877" s="9">
        <f t="shared" si="175"/>
        <v>17</v>
      </c>
      <c r="Q1877" s="11" t="str">
        <f t="shared" si="176"/>
        <v>games</v>
      </c>
      <c r="R1877" s="11" t="str">
        <f t="shared" si="177"/>
        <v>mobile games</v>
      </c>
      <c r="S1877" s="12">
        <f t="shared" si="178"/>
        <v>42528.899398148147</v>
      </c>
      <c r="T1877" s="12">
        <f t="shared" si="17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7">
        <v>280</v>
      </c>
      <c r="E1878" s="7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4">
        <f t="shared" si="174"/>
        <v>0</v>
      </c>
      <c r="P1878" s="9" t="str">
        <f t="shared" si="175"/>
        <v/>
      </c>
      <c r="Q1878" s="11" t="str">
        <f t="shared" si="176"/>
        <v>games</v>
      </c>
      <c r="R1878" s="11" t="str">
        <f t="shared" si="177"/>
        <v>mobile games</v>
      </c>
      <c r="S1878" s="12">
        <f t="shared" si="178"/>
        <v>41776.284780092588</v>
      </c>
      <c r="T1878" s="12">
        <f t="shared" si="17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7">
        <v>60</v>
      </c>
      <c r="E1879" s="7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4">
        <f t="shared" si="174"/>
        <v>0</v>
      </c>
      <c r="P1879" s="9" t="str">
        <f t="shared" si="175"/>
        <v/>
      </c>
      <c r="Q1879" s="11" t="str">
        <f t="shared" si="176"/>
        <v>games</v>
      </c>
      <c r="R1879" s="11" t="str">
        <f t="shared" si="177"/>
        <v>mobile games</v>
      </c>
      <c r="S1879" s="12">
        <f t="shared" si="178"/>
        <v>42035.029224537036</v>
      </c>
      <c r="T1879" s="12">
        <f t="shared" si="17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7">
        <v>8000</v>
      </c>
      <c r="E1880" s="7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4">
        <f t="shared" si="174"/>
        <v>0</v>
      </c>
      <c r="P1880" s="9" t="str">
        <f t="shared" si="175"/>
        <v/>
      </c>
      <c r="Q1880" s="11" t="str">
        <f t="shared" si="176"/>
        <v>games</v>
      </c>
      <c r="R1880" s="11" t="str">
        <f t="shared" si="177"/>
        <v>mobile games</v>
      </c>
      <c r="S1880" s="12">
        <f t="shared" si="178"/>
        <v>41773.008738425924</v>
      </c>
      <c r="T1880" s="12">
        <f t="shared" si="17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7">
        <v>5000</v>
      </c>
      <c r="E1881" s="7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4">
        <f t="shared" si="174"/>
        <v>0.12</v>
      </c>
      <c r="P1881" s="9">
        <f t="shared" si="175"/>
        <v>3</v>
      </c>
      <c r="Q1881" s="11" t="str">
        <f t="shared" si="176"/>
        <v>games</v>
      </c>
      <c r="R1881" s="11" t="str">
        <f t="shared" si="177"/>
        <v>mobile games</v>
      </c>
      <c r="S1881" s="12">
        <f t="shared" si="178"/>
        <v>42413.649641203709</v>
      </c>
      <c r="T1881" s="12">
        <f t="shared" si="17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7">
        <v>5000</v>
      </c>
      <c r="E1882" s="7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4">
        <f t="shared" si="174"/>
        <v>20.080000000000002</v>
      </c>
      <c r="P1882" s="9">
        <f t="shared" si="175"/>
        <v>41.833333333333336</v>
      </c>
      <c r="Q1882" s="11" t="str">
        <f t="shared" si="176"/>
        <v>games</v>
      </c>
      <c r="R1882" s="11" t="str">
        <f t="shared" si="177"/>
        <v>mobile games</v>
      </c>
      <c r="S1882" s="12">
        <f t="shared" si="178"/>
        <v>42430.566898148143</v>
      </c>
      <c r="T1882" s="12">
        <f t="shared" si="17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7">
        <v>2000</v>
      </c>
      <c r="E1883" s="7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4">
        <f t="shared" si="174"/>
        <v>172.68449999999999</v>
      </c>
      <c r="P1883" s="9">
        <f t="shared" si="175"/>
        <v>49.338428571428572</v>
      </c>
      <c r="Q1883" s="11" t="str">
        <f t="shared" si="176"/>
        <v>music</v>
      </c>
      <c r="R1883" s="11" t="str">
        <f t="shared" si="177"/>
        <v>indie rock</v>
      </c>
      <c r="S1883" s="12">
        <f t="shared" si="178"/>
        <v>42043.152650462958</v>
      </c>
      <c r="T1883" s="12">
        <f t="shared" si="17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7">
        <v>3350</v>
      </c>
      <c r="E1884" s="7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4">
        <f t="shared" si="174"/>
        <v>100.8955223880597</v>
      </c>
      <c r="P1884" s="9">
        <f t="shared" si="175"/>
        <v>41.728395061728392</v>
      </c>
      <c r="Q1884" s="11" t="str">
        <f t="shared" si="176"/>
        <v>music</v>
      </c>
      <c r="R1884" s="11" t="str">
        <f t="shared" si="177"/>
        <v>indie rock</v>
      </c>
      <c r="S1884" s="12">
        <f t="shared" si="178"/>
        <v>41067.949212962965</v>
      </c>
      <c r="T1884" s="12">
        <f t="shared" si="17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7">
        <v>999</v>
      </c>
      <c r="E1885" s="7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4">
        <f t="shared" si="174"/>
        <v>104.8048048048048</v>
      </c>
      <c r="P1885" s="9">
        <f t="shared" si="175"/>
        <v>32.71875</v>
      </c>
      <c r="Q1885" s="11" t="str">
        <f t="shared" si="176"/>
        <v>music</v>
      </c>
      <c r="R1885" s="11" t="str">
        <f t="shared" si="177"/>
        <v>indie rock</v>
      </c>
      <c r="S1885" s="12">
        <f t="shared" si="178"/>
        <v>40977.948009259257</v>
      </c>
      <c r="T1885" s="12">
        <f t="shared" si="17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7">
        <v>1000</v>
      </c>
      <c r="E1886" s="7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4">
        <f t="shared" si="174"/>
        <v>135.1</v>
      </c>
      <c r="P1886" s="9">
        <f t="shared" si="175"/>
        <v>51.96153846153846</v>
      </c>
      <c r="Q1886" s="11" t="str">
        <f t="shared" si="176"/>
        <v>music</v>
      </c>
      <c r="R1886" s="11" t="str">
        <f t="shared" si="177"/>
        <v>indie rock</v>
      </c>
      <c r="S1886" s="12">
        <f t="shared" si="178"/>
        <v>41205.198321759257</v>
      </c>
      <c r="T1886" s="12">
        <f t="shared" si="17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7">
        <v>4575</v>
      </c>
      <c r="E1887" s="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4">
        <f t="shared" si="174"/>
        <v>116.32786885245903</v>
      </c>
      <c r="P1887" s="9">
        <f t="shared" si="175"/>
        <v>50.685714285714283</v>
      </c>
      <c r="Q1887" s="11" t="str">
        <f t="shared" si="176"/>
        <v>music</v>
      </c>
      <c r="R1887" s="11" t="str">
        <f t="shared" si="177"/>
        <v>indie rock</v>
      </c>
      <c r="S1887" s="12">
        <f t="shared" si="178"/>
        <v>41099.093865740739</v>
      </c>
      <c r="T1887" s="12">
        <f t="shared" si="17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7">
        <v>1200</v>
      </c>
      <c r="E1888" s="7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4">
        <f t="shared" si="174"/>
        <v>102.08333333333333</v>
      </c>
      <c r="P1888" s="9">
        <f t="shared" si="175"/>
        <v>42.241379310344826</v>
      </c>
      <c r="Q1888" s="11" t="str">
        <f t="shared" si="176"/>
        <v>music</v>
      </c>
      <c r="R1888" s="11" t="str">
        <f t="shared" si="177"/>
        <v>indie rock</v>
      </c>
      <c r="S1888" s="12">
        <f t="shared" si="178"/>
        <v>41925.906689814816</v>
      </c>
      <c r="T1888" s="12">
        <f t="shared" si="17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7">
        <v>3000</v>
      </c>
      <c r="E1889" s="7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4">
        <f t="shared" si="174"/>
        <v>111.16666666666666</v>
      </c>
      <c r="P1889" s="9">
        <f t="shared" si="175"/>
        <v>416.875</v>
      </c>
      <c r="Q1889" s="11" t="str">
        <f t="shared" si="176"/>
        <v>music</v>
      </c>
      <c r="R1889" s="11" t="str">
        <f t="shared" si="177"/>
        <v>indie rock</v>
      </c>
      <c r="S1889" s="12">
        <f t="shared" si="178"/>
        <v>42323.800138888888</v>
      </c>
      <c r="T1889" s="12">
        <f t="shared" si="17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7">
        <v>2500</v>
      </c>
      <c r="E1890" s="7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4">
        <f t="shared" si="174"/>
        <v>166.08</v>
      </c>
      <c r="P1890" s="9">
        <f t="shared" si="175"/>
        <v>46.651685393258425</v>
      </c>
      <c r="Q1890" s="11" t="str">
        <f t="shared" si="176"/>
        <v>music</v>
      </c>
      <c r="R1890" s="11" t="str">
        <f t="shared" si="177"/>
        <v>indie rock</v>
      </c>
      <c r="S1890" s="12">
        <f t="shared" si="178"/>
        <v>40299.239953703705</v>
      </c>
      <c r="T1890" s="12">
        <f t="shared" si="17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7">
        <v>2000</v>
      </c>
      <c r="E1891" s="7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4">
        <f t="shared" si="174"/>
        <v>106.60000000000001</v>
      </c>
      <c r="P1891" s="9">
        <f t="shared" si="175"/>
        <v>48.454545454545453</v>
      </c>
      <c r="Q1891" s="11" t="str">
        <f t="shared" si="176"/>
        <v>music</v>
      </c>
      <c r="R1891" s="11" t="str">
        <f t="shared" si="177"/>
        <v>indie rock</v>
      </c>
      <c r="S1891" s="12">
        <f t="shared" si="178"/>
        <v>41299.793356481481</v>
      </c>
      <c r="T1891" s="12">
        <f t="shared" si="17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7">
        <v>12000</v>
      </c>
      <c r="E1892" s="7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4">
        <f t="shared" si="174"/>
        <v>144.58441666666667</v>
      </c>
      <c r="P1892" s="9">
        <f t="shared" si="175"/>
        <v>70.5289837398374</v>
      </c>
      <c r="Q1892" s="11" t="str">
        <f t="shared" si="176"/>
        <v>music</v>
      </c>
      <c r="R1892" s="11" t="str">
        <f t="shared" si="177"/>
        <v>indie rock</v>
      </c>
      <c r="S1892" s="12">
        <f t="shared" si="178"/>
        <v>41228.786203703705</v>
      </c>
      <c r="T1892" s="12">
        <f t="shared" si="17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7">
        <v>10000</v>
      </c>
      <c r="E1893" s="7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4">
        <f t="shared" si="174"/>
        <v>105.55000000000001</v>
      </c>
      <c r="P1893" s="9">
        <f t="shared" si="175"/>
        <v>87.958333333333329</v>
      </c>
      <c r="Q1893" s="11" t="str">
        <f t="shared" si="176"/>
        <v>music</v>
      </c>
      <c r="R1893" s="11" t="str">
        <f t="shared" si="177"/>
        <v>indie rock</v>
      </c>
      <c r="S1893" s="12">
        <f t="shared" si="178"/>
        <v>40335.798078703701</v>
      </c>
      <c r="T1893" s="12">
        <f t="shared" si="17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7">
        <v>500</v>
      </c>
      <c r="E1894" s="7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4">
        <f t="shared" si="174"/>
        <v>136.60000000000002</v>
      </c>
      <c r="P1894" s="9">
        <f t="shared" si="175"/>
        <v>26.26923076923077</v>
      </c>
      <c r="Q1894" s="11" t="str">
        <f t="shared" si="176"/>
        <v>music</v>
      </c>
      <c r="R1894" s="11" t="str">
        <f t="shared" si="177"/>
        <v>indie rock</v>
      </c>
      <c r="S1894" s="12">
        <f t="shared" si="178"/>
        <v>40671.637511574074</v>
      </c>
      <c r="T1894" s="12">
        <f t="shared" si="17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7">
        <v>2500</v>
      </c>
      <c r="E1895" s="7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4">
        <f t="shared" si="174"/>
        <v>104</v>
      </c>
      <c r="P1895" s="9">
        <f t="shared" si="175"/>
        <v>57.777777777777779</v>
      </c>
      <c r="Q1895" s="11" t="str">
        <f t="shared" si="176"/>
        <v>music</v>
      </c>
      <c r="R1895" s="11" t="str">
        <f t="shared" si="177"/>
        <v>indie rock</v>
      </c>
      <c r="S1895" s="12">
        <f t="shared" si="178"/>
        <v>40632.94195601852</v>
      </c>
      <c r="T1895" s="12">
        <f t="shared" si="17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7">
        <v>1000</v>
      </c>
      <c r="E1896" s="7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4">
        <f t="shared" si="174"/>
        <v>114.5</v>
      </c>
      <c r="P1896" s="9">
        <f t="shared" si="175"/>
        <v>57.25</v>
      </c>
      <c r="Q1896" s="11" t="str">
        <f t="shared" si="176"/>
        <v>music</v>
      </c>
      <c r="R1896" s="11" t="str">
        <f t="shared" si="177"/>
        <v>indie rock</v>
      </c>
      <c r="S1896" s="12">
        <f t="shared" si="178"/>
        <v>40920.904895833337</v>
      </c>
      <c r="T1896" s="12">
        <f t="shared" si="17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7">
        <v>9072</v>
      </c>
      <c r="E1897" s="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4">
        <f t="shared" si="174"/>
        <v>101.71957671957672</v>
      </c>
      <c r="P1897" s="9">
        <f t="shared" si="175"/>
        <v>196.34042553191489</v>
      </c>
      <c r="Q1897" s="11" t="str">
        <f t="shared" si="176"/>
        <v>music</v>
      </c>
      <c r="R1897" s="11" t="str">
        <f t="shared" si="177"/>
        <v>indie rock</v>
      </c>
      <c r="S1897" s="12">
        <f t="shared" si="178"/>
        <v>42267.746782407412</v>
      </c>
      <c r="T1897" s="12">
        <f t="shared" si="17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7">
        <v>451</v>
      </c>
      <c r="E1898" s="7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4">
        <f t="shared" si="174"/>
        <v>123.94678492239468</v>
      </c>
      <c r="P1898" s="9">
        <f t="shared" si="175"/>
        <v>43</v>
      </c>
      <c r="Q1898" s="11" t="str">
        <f t="shared" si="176"/>
        <v>music</v>
      </c>
      <c r="R1898" s="11" t="str">
        <f t="shared" si="177"/>
        <v>indie rock</v>
      </c>
      <c r="S1898" s="12">
        <f t="shared" si="178"/>
        <v>40981.710243055553</v>
      </c>
      <c r="T1898" s="12">
        <f t="shared" si="17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7">
        <v>6350</v>
      </c>
      <c r="E1899" s="7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4">
        <f t="shared" si="174"/>
        <v>102.45669291338582</v>
      </c>
      <c r="P1899" s="9">
        <f t="shared" si="175"/>
        <v>35.551912568306008</v>
      </c>
      <c r="Q1899" s="11" t="str">
        <f t="shared" si="176"/>
        <v>music</v>
      </c>
      <c r="R1899" s="11" t="str">
        <f t="shared" si="177"/>
        <v>indie rock</v>
      </c>
      <c r="S1899" s="12">
        <f t="shared" si="178"/>
        <v>41680.583402777782</v>
      </c>
      <c r="T1899" s="12">
        <f t="shared" si="17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7">
        <v>1000</v>
      </c>
      <c r="E1900" s="7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4">
        <f t="shared" si="174"/>
        <v>144.5</v>
      </c>
      <c r="P1900" s="9">
        <f t="shared" si="175"/>
        <v>68.80952380952381</v>
      </c>
      <c r="Q1900" s="11" t="str">
        <f t="shared" si="176"/>
        <v>music</v>
      </c>
      <c r="R1900" s="11" t="str">
        <f t="shared" si="177"/>
        <v>indie rock</v>
      </c>
      <c r="S1900" s="12">
        <f t="shared" si="178"/>
        <v>42366.192974537036</v>
      </c>
      <c r="T1900" s="12">
        <f t="shared" si="17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7">
        <v>900</v>
      </c>
      <c r="E1901" s="7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4">
        <f t="shared" si="174"/>
        <v>133.33333333333331</v>
      </c>
      <c r="P1901" s="9">
        <f t="shared" si="175"/>
        <v>28.571428571428573</v>
      </c>
      <c r="Q1901" s="11" t="str">
        <f t="shared" si="176"/>
        <v>music</v>
      </c>
      <c r="R1901" s="11" t="str">
        <f t="shared" si="177"/>
        <v>indie rock</v>
      </c>
      <c r="S1901" s="12">
        <f t="shared" si="178"/>
        <v>42058.941736111112</v>
      </c>
      <c r="T1901" s="12">
        <f t="shared" si="17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7">
        <v>2500</v>
      </c>
      <c r="E1902" s="7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4">
        <f t="shared" si="174"/>
        <v>109.3644</v>
      </c>
      <c r="P1902" s="9">
        <f t="shared" si="175"/>
        <v>50.631666666666668</v>
      </c>
      <c r="Q1902" s="11" t="str">
        <f t="shared" si="176"/>
        <v>music</v>
      </c>
      <c r="R1902" s="11" t="str">
        <f t="shared" si="177"/>
        <v>indie rock</v>
      </c>
      <c r="S1902" s="12">
        <f t="shared" si="178"/>
        <v>41160.871886574074</v>
      </c>
      <c r="T1902" s="12">
        <f t="shared" si="17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7">
        <v>99000</v>
      </c>
      <c r="E1903" s="7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4">
        <f t="shared" si="174"/>
        <v>2.6969696969696968</v>
      </c>
      <c r="P1903" s="9">
        <f t="shared" si="175"/>
        <v>106.8</v>
      </c>
      <c r="Q1903" s="11" t="str">
        <f t="shared" si="176"/>
        <v>technology</v>
      </c>
      <c r="R1903" s="11" t="str">
        <f t="shared" si="177"/>
        <v>gadgets</v>
      </c>
      <c r="S1903" s="12">
        <f t="shared" si="178"/>
        <v>42116.54315972222</v>
      </c>
      <c r="T1903" s="12">
        <f t="shared" si="17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7">
        <v>1000</v>
      </c>
      <c r="E1904" s="7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4">
        <f t="shared" si="174"/>
        <v>1.2</v>
      </c>
      <c r="P1904" s="9">
        <f t="shared" si="175"/>
        <v>4</v>
      </c>
      <c r="Q1904" s="11" t="str">
        <f t="shared" si="176"/>
        <v>technology</v>
      </c>
      <c r="R1904" s="11" t="str">
        <f t="shared" si="177"/>
        <v>gadgets</v>
      </c>
      <c r="S1904" s="12">
        <f t="shared" si="178"/>
        <v>42037.789895833332</v>
      </c>
      <c r="T1904" s="12">
        <f t="shared" si="17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7">
        <v>3000</v>
      </c>
      <c r="E1905" s="7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4">
        <f t="shared" si="174"/>
        <v>46.6</v>
      </c>
      <c r="P1905" s="9">
        <f t="shared" si="175"/>
        <v>34.097560975609753</v>
      </c>
      <c r="Q1905" s="11" t="str">
        <f t="shared" si="176"/>
        <v>technology</v>
      </c>
      <c r="R1905" s="11" t="str">
        <f t="shared" si="177"/>
        <v>gadgets</v>
      </c>
      <c r="S1905" s="12">
        <f t="shared" si="178"/>
        <v>42702.770729166667</v>
      </c>
      <c r="T1905" s="12">
        <f t="shared" si="17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7">
        <v>50000</v>
      </c>
      <c r="E1906" s="7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4">
        <f t="shared" si="174"/>
        <v>0.1</v>
      </c>
      <c r="P1906" s="9">
        <f t="shared" si="175"/>
        <v>25</v>
      </c>
      <c r="Q1906" s="11" t="str">
        <f t="shared" si="176"/>
        <v>technology</v>
      </c>
      <c r="R1906" s="11" t="str">
        <f t="shared" si="177"/>
        <v>gadgets</v>
      </c>
      <c r="S1906" s="12">
        <f t="shared" si="178"/>
        <v>42326.685428240744</v>
      </c>
      <c r="T1906" s="12">
        <f t="shared" si="17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7">
        <v>25000</v>
      </c>
      <c r="E1907" s="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4">
        <f t="shared" si="174"/>
        <v>0.16800000000000001</v>
      </c>
      <c r="P1907" s="9">
        <f t="shared" si="175"/>
        <v>10.5</v>
      </c>
      <c r="Q1907" s="11" t="str">
        <f t="shared" si="176"/>
        <v>technology</v>
      </c>
      <c r="R1907" s="11" t="str">
        <f t="shared" si="177"/>
        <v>gadgets</v>
      </c>
      <c r="S1907" s="12">
        <f t="shared" si="178"/>
        <v>41859.925856481481</v>
      </c>
      <c r="T1907" s="12">
        <f t="shared" si="17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7">
        <v>50000</v>
      </c>
      <c r="E1908" s="7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4">
        <f t="shared" si="174"/>
        <v>42.76</v>
      </c>
      <c r="P1908" s="9">
        <f t="shared" si="175"/>
        <v>215.95959595959596</v>
      </c>
      <c r="Q1908" s="11" t="str">
        <f t="shared" si="176"/>
        <v>technology</v>
      </c>
      <c r="R1908" s="11" t="str">
        <f t="shared" si="177"/>
        <v>gadgets</v>
      </c>
      <c r="S1908" s="12">
        <f t="shared" si="178"/>
        <v>42514.671099537038</v>
      </c>
      <c r="T1908" s="12">
        <f t="shared" si="17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7">
        <v>30000</v>
      </c>
      <c r="E1909" s="7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4">
        <f t="shared" si="174"/>
        <v>0.28333333333333333</v>
      </c>
      <c r="P1909" s="9">
        <f t="shared" si="175"/>
        <v>21.25</v>
      </c>
      <c r="Q1909" s="11" t="str">
        <f t="shared" si="176"/>
        <v>technology</v>
      </c>
      <c r="R1909" s="11" t="str">
        <f t="shared" si="177"/>
        <v>gadgets</v>
      </c>
      <c r="S1909" s="12">
        <f t="shared" si="178"/>
        <v>41767.587094907409</v>
      </c>
      <c r="T1909" s="12">
        <f t="shared" si="17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7">
        <v>25000</v>
      </c>
      <c r="E1910" s="7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4">
        <f t="shared" si="174"/>
        <v>1.7319999999999998</v>
      </c>
      <c r="P1910" s="9">
        <f t="shared" si="175"/>
        <v>108.25</v>
      </c>
      <c r="Q1910" s="11" t="str">
        <f t="shared" si="176"/>
        <v>technology</v>
      </c>
      <c r="R1910" s="11" t="str">
        <f t="shared" si="177"/>
        <v>gadgets</v>
      </c>
      <c r="S1910" s="12">
        <f t="shared" si="178"/>
        <v>42703.917824074073</v>
      </c>
      <c r="T1910" s="12">
        <f t="shared" si="17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7">
        <v>35000</v>
      </c>
      <c r="E1911" s="7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4">
        <f t="shared" si="174"/>
        <v>14.111428571428572</v>
      </c>
      <c r="P1911" s="9">
        <f t="shared" si="175"/>
        <v>129.97368421052633</v>
      </c>
      <c r="Q1911" s="11" t="str">
        <f t="shared" si="176"/>
        <v>technology</v>
      </c>
      <c r="R1911" s="11" t="str">
        <f t="shared" si="177"/>
        <v>gadgets</v>
      </c>
      <c r="S1911" s="12">
        <f t="shared" si="178"/>
        <v>41905.429155092592</v>
      </c>
      <c r="T1911" s="12">
        <f t="shared" si="17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7">
        <v>85000</v>
      </c>
      <c r="E1912" s="7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4">
        <f t="shared" si="174"/>
        <v>39.395294117647055</v>
      </c>
      <c r="P1912" s="9">
        <f t="shared" si="175"/>
        <v>117.49473684210527</v>
      </c>
      <c r="Q1912" s="11" t="str">
        <f t="shared" si="176"/>
        <v>technology</v>
      </c>
      <c r="R1912" s="11" t="str">
        <f t="shared" si="177"/>
        <v>gadgets</v>
      </c>
      <c r="S1912" s="12">
        <f t="shared" si="178"/>
        <v>42264.963159722218</v>
      </c>
      <c r="T1912" s="12">
        <f t="shared" si="17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7">
        <v>42500</v>
      </c>
      <c r="E1913" s="7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4">
        <f t="shared" si="174"/>
        <v>2.3529411764705882E-2</v>
      </c>
      <c r="P1913" s="9">
        <f t="shared" si="175"/>
        <v>10</v>
      </c>
      <c r="Q1913" s="11" t="str">
        <f t="shared" si="176"/>
        <v>technology</v>
      </c>
      <c r="R1913" s="11" t="str">
        <f t="shared" si="177"/>
        <v>gadgets</v>
      </c>
      <c r="S1913" s="12">
        <f t="shared" si="178"/>
        <v>41830.033958333333</v>
      </c>
      <c r="T1913" s="12">
        <f t="shared" si="17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7">
        <v>5000</v>
      </c>
      <c r="E1914" s="7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4">
        <f t="shared" si="174"/>
        <v>59.3</v>
      </c>
      <c r="P1914" s="9">
        <f t="shared" si="175"/>
        <v>70.595238095238102</v>
      </c>
      <c r="Q1914" s="11" t="str">
        <f t="shared" si="176"/>
        <v>technology</v>
      </c>
      <c r="R1914" s="11" t="str">
        <f t="shared" si="177"/>
        <v>gadgets</v>
      </c>
      <c r="S1914" s="12">
        <f t="shared" si="178"/>
        <v>42129.226388888885</v>
      </c>
      <c r="T1914" s="12">
        <f t="shared" si="17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7">
        <v>48000</v>
      </c>
      <c r="E1915" s="7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4">
        <f t="shared" si="174"/>
        <v>1.3270833333333334</v>
      </c>
      <c r="P1915" s="9">
        <f t="shared" si="175"/>
        <v>24.5</v>
      </c>
      <c r="Q1915" s="11" t="str">
        <f t="shared" si="176"/>
        <v>technology</v>
      </c>
      <c r="R1915" s="11" t="str">
        <f t="shared" si="177"/>
        <v>gadgets</v>
      </c>
      <c r="S1915" s="12">
        <f t="shared" si="178"/>
        <v>41890.511319444442</v>
      </c>
      <c r="T1915" s="12">
        <f t="shared" si="17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7">
        <v>666</v>
      </c>
      <c r="E1916" s="7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4">
        <f t="shared" si="174"/>
        <v>9.0090090090090094</v>
      </c>
      <c r="P1916" s="9">
        <f t="shared" si="175"/>
        <v>30</v>
      </c>
      <c r="Q1916" s="11" t="str">
        <f t="shared" si="176"/>
        <v>technology</v>
      </c>
      <c r="R1916" s="11" t="str">
        <f t="shared" si="177"/>
        <v>gadgets</v>
      </c>
      <c r="S1916" s="12">
        <f t="shared" si="178"/>
        <v>41929.174456018518</v>
      </c>
      <c r="T1916" s="12">
        <f t="shared" si="17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7">
        <v>500</v>
      </c>
      <c r="E1917" s="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4">
        <f t="shared" si="174"/>
        <v>1.6</v>
      </c>
      <c r="P1917" s="9">
        <f t="shared" si="175"/>
        <v>2</v>
      </c>
      <c r="Q1917" s="11" t="str">
        <f t="shared" si="176"/>
        <v>technology</v>
      </c>
      <c r="R1917" s="11" t="str">
        <f t="shared" si="177"/>
        <v>gadgets</v>
      </c>
      <c r="S1917" s="12">
        <f t="shared" si="178"/>
        <v>41864.04886574074</v>
      </c>
      <c r="T1917" s="12">
        <f t="shared" si="17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7">
        <v>20000</v>
      </c>
      <c r="E1918" s="7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4">
        <f t="shared" si="174"/>
        <v>0.51</v>
      </c>
      <c r="P1918" s="9">
        <f t="shared" si="175"/>
        <v>17</v>
      </c>
      <c r="Q1918" s="11" t="str">
        <f t="shared" si="176"/>
        <v>technology</v>
      </c>
      <c r="R1918" s="11" t="str">
        <f t="shared" si="177"/>
        <v>gadgets</v>
      </c>
      <c r="S1918" s="12">
        <f t="shared" si="178"/>
        <v>42656.717303240745</v>
      </c>
      <c r="T1918" s="12">
        <f t="shared" si="17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7">
        <v>390000</v>
      </c>
      <c r="E1919" s="7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4">
        <f t="shared" si="174"/>
        <v>52.570512820512818</v>
      </c>
      <c r="P1919" s="9">
        <f t="shared" si="175"/>
        <v>2928.9285714285716</v>
      </c>
      <c r="Q1919" s="11" t="str">
        <f t="shared" si="176"/>
        <v>technology</v>
      </c>
      <c r="R1919" s="11" t="str">
        <f t="shared" si="177"/>
        <v>gadgets</v>
      </c>
      <c r="S1919" s="12">
        <f t="shared" si="178"/>
        <v>42746.270057870366</v>
      </c>
      <c r="T1919" s="12">
        <f t="shared" si="17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7">
        <v>25000</v>
      </c>
      <c r="E1920" s="7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4">
        <f t="shared" si="174"/>
        <v>1.04</v>
      </c>
      <c r="P1920" s="9">
        <f t="shared" si="175"/>
        <v>28.888888888888889</v>
      </c>
      <c r="Q1920" s="11" t="str">
        <f t="shared" si="176"/>
        <v>technology</v>
      </c>
      <c r="R1920" s="11" t="str">
        <f t="shared" si="177"/>
        <v>gadgets</v>
      </c>
      <c r="S1920" s="12">
        <f t="shared" si="178"/>
        <v>41828.789942129632</v>
      </c>
      <c r="T1920" s="12">
        <f t="shared" si="17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7">
        <v>500</v>
      </c>
      <c r="E1921" s="7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4">
        <f t="shared" si="174"/>
        <v>47.4</v>
      </c>
      <c r="P1921" s="9">
        <f t="shared" si="175"/>
        <v>29.625</v>
      </c>
      <c r="Q1921" s="11" t="str">
        <f t="shared" si="176"/>
        <v>technology</v>
      </c>
      <c r="R1921" s="11" t="str">
        <f t="shared" si="177"/>
        <v>gadgets</v>
      </c>
      <c r="S1921" s="12">
        <f t="shared" si="178"/>
        <v>42113.875567129624</v>
      </c>
      <c r="T1921" s="12">
        <f t="shared" si="17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7">
        <v>10000</v>
      </c>
      <c r="E1922" s="7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4">
        <f t="shared" si="174"/>
        <v>43.03</v>
      </c>
      <c r="P1922" s="9">
        <f t="shared" si="175"/>
        <v>40.980952380952381</v>
      </c>
      <c r="Q1922" s="11" t="str">
        <f t="shared" si="176"/>
        <v>technology</v>
      </c>
      <c r="R1922" s="11" t="str">
        <f t="shared" si="177"/>
        <v>gadgets</v>
      </c>
      <c r="S1922" s="12">
        <f t="shared" si="178"/>
        <v>42270.875706018516</v>
      </c>
      <c r="T1922" s="12">
        <f t="shared" si="17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7">
        <v>1500</v>
      </c>
      <c r="E1923" s="7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4">
        <f t="shared" ref="O1923:O1986" si="180">($E1923/D1923)*100</f>
        <v>136.80000000000001</v>
      </c>
      <c r="P1923" s="9">
        <f t="shared" ref="P1923:P1986" si="181">IF(E1923,E1923/ L1923,"")</f>
        <v>54</v>
      </c>
      <c r="Q1923" s="11" t="str">
        <f t="shared" ref="Q1923:Q1986" si="182">LEFT(N1923, SEARCH("/",N1923,1)-1)</f>
        <v>music</v>
      </c>
      <c r="R1923" s="11" t="str">
        <f t="shared" ref="R1923:R1986" si="183">RIGHT(N1923,LEN(N1923)-SEARCH("/",N1923))</f>
        <v>indie rock</v>
      </c>
      <c r="S1923" s="12">
        <f t="shared" si="178"/>
        <v>41074.221562500003</v>
      </c>
      <c r="T1923" s="12">
        <f t="shared" si="179"/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7">
        <v>2000</v>
      </c>
      <c r="E1924" s="7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4">
        <f t="shared" si="180"/>
        <v>115.55</v>
      </c>
      <c r="P1924" s="9">
        <f t="shared" si="181"/>
        <v>36.109375</v>
      </c>
      <c r="Q1924" s="11" t="str">
        <f t="shared" si="182"/>
        <v>music</v>
      </c>
      <c r="R1924" s="11" t="str">
        <f t="shared" si="183"/>
        <v>indie rock</v>
      </c>
      <c r="S1924" s="12">
        <f t="shared" ref="S1924:S1987" si="184">(((J1924/60)/60)/24)+DATE(1970,1,1)</f>
        <v>41590.255868055552</v>
      </c>
      <c r="T1924" s="12">
        <f t="shared" ref="T1924:T1987" si="185">(((I1924/60)/60)/24)+DATE(1970,1,1)</f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7">
        <v>125</v>
      </c>
      <c r="E1925" s="7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4">
        <f t="shared" si="180"/>
        <v>240.79999999999998</v>
      </c>
      <c r="P1925" s="9">
        <f t="shared" si="181"/>
        <v>23.153846153846153</v>
      </c>
      <c r="Q1925" s="11" t="str">
        <f t="shared" si="182"/>
        <v>music</v>
      </c>
      <c r="R1925" s="11" t="str">
        <f t="shared" si="183"/>
        <v>indie rock</v>
      </c>
      <c r="S1925" s="12">
        <f t="shared" si="184"/>
        <v>40772.848749999997</v>
      </c>
      <c r="T1925" s="12">
        <f t="shared" si="185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7">
        <v>3000</v>
      </c>
      <c r="E1926" s="7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4">
        <f t="shared" si="180"/>
        <v>114.39999999999999</v>
      </c>
      <c r="P1926" s="9">
        <f t="shared" si="181"/>
        <v>104</v>
      </c>
      <c r="Q1926" s="11" t="str">
        <f t="shared" si="182"/>
        <v>music</v>
      </c>
      <c r="R1926" s="11" t="str">
        <f t="shared" si="183"/>
        <v>indie rock</v>
      </c>
      <c r="S1926" s="12">
        <f t="shared" si="184"/>
        <v>41626.761053240742</v>
      </c>
      <c r="T1926" s="12">
        <f t="shared" si="185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7">
        <v>1500</v>
      </c>
      <c r="E1927" s="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4">
        <f t="shared" si="180"/>
        <v>110.33333333333333</v>
      </c>
      <c r="P1927" s="9">
        <f t="shared" si="181"/>
        <v>31.826923076923077</v>
      </c>
      <c r="Q1927" s="11" t="str">
        <f t="shared" si="182"/>
        <v>music</v>
      </c>
      <c r="R1927" s="11" t="str">
        <f t="shared" si="183"/>
        <v>indie rock</v>
      </c>
      <c r="S1927" s="12">
        <f t="shared" si="184"/>
        <v>41535.90148148148</v>
      </c>
      <c r="T1927" s="12">
        <f t="shared" si="185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7">
        <v>1500</v>
      </c>
      <c r="E1928" s="7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4">
        <f t="shared" si="180"/>
        <v>195.37933333333334</v>
      </c>
      <c r="P1928" s="9">
        <f t="shared" si="181"/>
        <v>27.3896261682243</v>
      </c>
      <c r="Q1928" s="11" t="str">
        <f t="shared" si="182"/>
        <v>music</v>
      </c>
      <c r="R1928" s="11" t="str">
        <f t="shared" si="183"/>
        <v>indie rock</v>
      </c>
      <c r="S1928" s="12">
        <f t="shared" si="184"/>
        <v>40456.954351851848</v>
      </c>
      <c r="T1928" s="12">
        <f t="shared" si="185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7">
        <v>600</v>
      </c>
      <c r="E1929" s="7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4">
        <f t="shared" si="180"/>
        <v>103.33333333333334</v>
      </c>
      <c r="P1929" s="9">
        <f t="shared" si="181"/>
        <v>56.363636363636367</v>
      </c>
      <c r="Q1929" s="11" t="str">
        <f t="shared" si="182"/>
        <v>music</v>
      </c>
      <c r="R1929" s="11" t="str">
        <f t="shared" si="183"/>
        <v>indie rock</v>
      </c>
      <c r="S1929" s="12">
        <f t="shared" si="184"/>
        <v>40960.861562500002</v>
      </c>
      <c r="T1929" s="12">
        <f t="shared" si="185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7">
        <v>2550</v>
      </c>
      <c r="E1930" s="7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4">
        <f t="shared" si="180"/>
        <v>103.1372549019608</v>
      </c>
      <c r="P1930" s="9">
        <f t="shared" si="181"/>
        <v>77.352941176470594</v>
      </c>
      <c r="Q1930" s="11" t="str">
        <f t="shared" si="182"/>
        <v>music</v>
      </c>
      <c r="R1930" s="11" t="str">
        <f t="shared" si="183"/>
        <v>indie rock</v>
      </c>
      <c r="S1930" s="12">
        <f t="shared" si="184"/>
        <v>41371.648078703707</v>
      </c>
      <c r="T1930" s="12">
        <f t="shared" si="185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7">
        <v>3200</v>
      </c>
      <c r="E1931" s="7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4">
        <f t="shared" si="180"/>
        <v>100.3125</v>
      </c>
      <c r="P1931" s="9">
        <f t="shared" si="181"/>
        <v>42.8</v>
      </c>
      <c r="Q1931" s="11" t="str">
        <f t="shared" si="182"/>
        <v>music</v>
      </c>
      <c r="R1931" s="11" t="str">
        <f t="shared" si="183"/>
        <v>indie rock</v>
      </c>
      <c r="S1931" s="12">
        <f t="shared" si="184"/>
        <v>40687.021597222221</v>
      </c>
      <c r="T1931" s="12">
        <f t="shared" si="185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7">
        <v>1000</v>
      </c>
      <c r="E1932" s="7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4">
        <f t="shared" si="180"/>
        <v>127</v>
      </c>
      <c r="P1932" s="9">
        <f t="shared" si="181"/>
        <v>48.846153846153847</v>
      </c>
      <c r="Q1932" s="11" t="str">
        <f t="shared" si="182"/>
        <v>music</v>
      </c>
      <c r="R1932" s="11" t="str">
        <f t="shared" si="183"/>
        <v>indie rock</v>
      </c>
      <c r="S1932" s="12">
        <f t="shared" si="184"/>
        <v>41402.558819444443</v>
      </c>
      <c r="T1932" s="12">
        <f t="shared" si="185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7">
        <v>2000</v>
      </c>
      <c r="E1933" s="7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4">
        <f t="shared" si="180"/>
        <v>120.601</v>
      </c>
      <c r="P1933" s="9">
        <f t="shared" si="181"/>
        <v>48.240400000000001</v>
      </c>
      <c r="Q1933" s="11" t="str">
        <f t="shared" si="182"/>
        <v>music</v>
      </c>
      <c r="R1933" s="11" t="str">
        <f t="shared" si="183"/>
        <v>indie rock</v>
      </c>
      <c r="S1933" s="12">
        <f t="shared" si="184"/>
        <v>41037.892465277779</v>
      </c>
      <c r="T1933" s="12">
        <f t="shared" si="185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7">
        <v>5250</v>
      </c>
      <c r="E1934" s="7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4">
        <f t="shared" si="180"/>
        <v>106.99047619047619</v>
      </c>
      <c r="P1934" s="9">
        <f t="shared" si="181"/>
        <v>70.212500000000006</v>
      </c>
      <c r="Q1934" s="11" t="str">
        <f t="shared" si="182"/>
        <v>music</v>
      </c>
      <c r="R1934" s="11" t="str">
        <f t="shared" si="183"/>
        <v>indie rock</v>
      </c>
      <c r="S1934" s="12">
        <f t="shared" si="184"/>
        <v>40911.809872685182</v>
      </c>
      <c r="T1934" s="12">
        <f t="shared" si="185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7">
        <v>6000</v>
      </c>
      <c r="E1935" s="7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4">
        <f t="shared" si="180"/>
        <v>172.43333333333334</v>
      </c>
      <c r="P1935" s="9">
        <f t="shared" si="181"/>
        <v>94.054545454545448</v>
      </c>
      <c r="Q1935" s="11" t="str">
        <f t="shared" si="182"/>
        <v>music</v>
      </c>
      <c r="R1935" s="11" t="str">
        <f t="shared" si="183"/>
        <v>indie rock</v>
      </c>
      <c r="S1935" s="12">
        <f t="shared" si="184"/>
        <v>41879.130868055552</v>
      </c>
      <c r="T1935" s="12">
        <f t="shared" si="185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7">
        <v>5000</v>
      </c>
      <c r="E1936" s="7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4">
        <f t="shared" si="180"/>
        <v>123.61999999999999</v>
      </c>
      <c r="P1936" s="9">
        <f t="shared" si="181"/>
        <v>80.272727272727266</v>
      </c>
      <c r="Q1936" s="11" t="str">
        <f t="shared" si="182"/>
        <v>music</v>
      </c>
      <c r="R1936" s="11" t="str">
        <f t="shared" si="183"/>
        <v>indie rock</v>
      </c>
      <c r="S1936" s="12">
        <f t="shared" si="184"/>
        <v>40865.867141203707</v>
      </c>
      <c r="T1936" s="12">
        <f t="shared" si="185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7">
        <v>2500</v>
      </c>
      <c r="E1937" s="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4">
        <f t="shared" si="180"/>
        <v>108.4</v>
      </c>
      <c r="P1937" s="9">
        <f t="shared" si="181"/>
        <v>54.2</v>
      </c>
      <c r="Q1937" s="11" t="str">
        <f t="shared" si="182"/>
        <v>music</v>
      </c>
      <c r="R1937" s="11" t="str">
        <f t="shared" si="183"/>
        <v>indie rock</v>
      </c>
      <c r="S1937" s="12">
        <f t="shared" si="184"/>
        <v>41773.932534722226</v>
      </c>
      <c r="T1937" s="12">
        <f t="shared" si="185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7">
        <v>7500</v>
      </c>
      <c r="E1938" s="7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4">
        <f t="shared" si="180"/>
        <v>116.52013333333333</v>
      </c>
      <c r="P1938" s="9">
        <f t="shared" si="181"/>
        <v>60.26903448275862</v>
      </c>
      <c r="Q1938" s="11" t="str">
        <f t="shared" si="182"/>
        <v>music</v>
      </c>
      <c r="R1938" s="11" t="str">
        <f t="shared" si="183"/>
        <v>indie rock</v>
      </c>
      <c r="S1938" s="12">
        <f t="shared" si="184"/>
        <v>40852.889699074076</v>
      </c>
      <c r="T1938" s="12">
        <f t="shared" si="185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7">
        <v>600</v>
      </c>
      <c r="E1939" s="7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4">
        <f t="shared" si="180"/>
        <v>187.245</v>
      </c>
      <c r="P1939" s="9">
        <f t="shared" si="181"/>
        <v>38.740344827586206</v>
      </c>
      <c r="Q1939" s="11" t="str">
        <f t="shared" si="182"/>
        <v>music</v>
      </c>
      <c r="R1939" s="11" t="str">
        <f t="shared" si="183"/>
        <v>indie rock</v>
      </c>
      <c r="S1939" s="12">
        <f t="shared" si="184"/>
        <v>41059.118993055556</v>
      </c>
      <c r="T1939" s="12">
        <f t="shared" si="185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7">
        <v>15000</v>
      </c>
      <c r="E1940" s="7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4">
        <f t="shared" si="180"/>
        <v>115.93333333333334</v>
      </c>
      <c r="P1940" s="9">
        <f t="shared" si="181"/>
        <v>152.54385964912279</v>
      </c>
      <c r="Q1940" s="11" t="str">
        <f t="shared" si="182"/>
        <v>music</v>
      </c>
      <c r="R1940" s="11" t="str">
        <f t="shared" si="183"/>
        <v>indie rock</v>
      </c>
      <c r="S1940" s="12">
        <f t="shared" si="184"/>
        <v>41426.259618055556</v>
      </c>
      <c r="T1940" s="12">
        <f t="shared" si="185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7">
        <v>10000</v>
      </c>
      <c r="E1941" s="7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4">
        <f t="shared" si="180"/>
        <v>110.7</v>
      </c>
      <c r="P1941" s="9">
        <f t="shared" si="181"/>
        <v>115.3125</v>
      </c>
      <c r="Q1941" s="11" t="str">
        <f t="shared" si="182"/>
        <v>music</v>
      </c>
      <c r="R1941" s="11" t="str">
        <f t="shared" si="183"/>
        <v>indie rock</v>
      </c>
      <c r="S1941" s="12">
        <f t="shared" si="184"/>
        <v>41313.985046296293</v>
      </c>
      <c r="T1941" s="12">
        <f t="shared" si="185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7">
        <v>650</v>
      </c>
      <c r="E1942" s="7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4">
        <f t="shared" si="180"/>
        <v>170.92307692307693</v>
      </c>
      <c r="P1942" s="9">
        <f t="shared" si="181"/>
        <v>35.838709677419352</v>
      </c>
      <c r="Q1942" s="11" t="str">
        <f t="shared" si="182"/>
        <v>music</v>
      </c>
      <c r="R1942" s="11" t="str">
        <f t="shared" si="183"/>
        <v>indie rock</v>
      </c>
      <c r="S1942" s="12">
        <f t="shared" si="184"/>
        <v>40670.507326388892</v>
      </c>
      <c r="T1942" s="12">
        <f t="shared" si="185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7">
        <v>250000</v>
      </c>
      <c r="E1943" s="7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4">
        <f t="shared" si="180"/>
        <v>126.11835600000001</v>
      </c>
      <c r="P1943" s="9">
        <f t="shared" si="181"/>
        <v>64.570118779438872</v>
      </c>
      <c r="Q1943" s="11" t="str">
        <f t="shared" si="182"/>
        <v>technology</v>
      </c>
      <c r="R1943" s="11" t="str">
        <f t="shared" si="183"/>
        <v>hardware</v>
      </c>
      <c r="S1943" s="12">
        <f t="shared" si="184"/>
        <v>41744.290868055556</v>
      </c>
      <c r="T1943" s="12">
        <f t="shared" si="185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7">
        <v>6000</v>
      </c>
      <c r="E1944" s="7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4">
        <f t="shared" si="180"/>
        <v>138.44033333333334</v>
      </c>
      <c r="P1944" s="9">
        <f t="shared" si="181"/>
        <v>87.436000000000007</v>
      </c>
      <c r="Q1944" s="11" t="str">
        <f t="shared" si="182"/>
        <v>technology</v>
      </c>
      <c r="R1944" s="11" t="str">
        <f t="shared" si="183"/>
        <v>hardware</v>
      </c>
      <c r="S1944" s="12">
        <f t="shared" si="184"/>
        <v>40638.828009259261</v>
      </c>
      <c r="T1944" s="12">
        <f t="shared" si="185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7">
        <v>10000</v>
      </c>
      <c r="E1945" s="7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4">
        <f t="shared" si="180"/>
        <v>1705.2499999999998</v>
      </c>
      <c r="P1945" s="9">
        <f t="shared" si="181"/>
        <v>68.815577078288939</v>
      </c>
      <c r="Q1945" s="11" t="str">
        <f t="shared" si="182"/>
        <v>technology</v>
      </c>
      <c r="R1945" s="11" t="str">
        <f t="shared" si="183"/>
        <v>hardware</v>
      </c>
      <c r="S1945" s="12">
        <f t="shared" si="184"/>
        <v>42548.269861111112</v>
      </c>
      <c r="T1945" s="12">
        <f t="shared" si="185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7">
        <v>40000</v>
      </c>
      <c r="E1946" s="7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4">
        <f t="shared" si="180"/>
        <v>788.05550000000005</v>
      </c>
      <c r="P1946" s="9">
        <f t="shared" si="181"/>
        <v>176.200223588597</v>
      </c>
      <c r="Q1946" s="11" t="str">
        <f t="shared" si="182"/>
        <v>technology</v>
      </c>
      <c r="R1946" s="11" t="str">
        <f t="shared" si="183"/>
        <v>hardware</v>
      </c>
      <c r="S1946" s="12">
        <f t="shared" si="184"/>
        <v>41730.584374999999</v>
      </c>
      <c r="T1946" s="12">
        <f t="shared" si="185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7">
        <v>100000</v>
      </c>
      <c r="E1947" s="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4">
        <f t="shared" si="180"/>
        <v>348.01799999999997</v>
      </c>
      <c r="P1947" s="9">
        <f t="shared" si="181"/>
        <v>511.79117647058825</v>
      </c>
      <c r="Q1947" s="11" t="str">
        <f t="shared" si="182"/>
        <v>technology</v>
      </c>
      <c r="R1947" s="11" t="str">
        <f t="shared" si="183"/>
        <v>hardware</v>
      </c>
      <c r="S1947" s="12">
        <f t="shared" si="184"/>
        <v>42157.251828703709</v>
      </c>
      <c r="T1947" s="12">
        <f t="shared" si="185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7">
        <v>7500</v>
      </c>
      <c r="E1948" s="7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4">
        <f t="shared" si="180"/>
        <v>149.74666666666667</v>
      </c>
      <c r="P1948" s="9">
        <f t="shared" si="181"/>
        <v>160.44285714285715</v>
      </c>
      <c r="Q1948" s="11" t="str">
        <f t="shared" si="182"/>
        <v>technology</v>
      </c>
      <c r="R1948" s="11" t="str">
        <f t="shared" si="183"/>
        <v>hardware</v>
      </c>
      <c r="S1948" s="12">
        <f t="shared" si="184"/>
        <v>41689.150011574071</v>
      </c>
      <c r="T1948" s="12">
        <f t="shared" si="185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7">
        <v>800</v>
      </c>
      <c r="E1949" s="7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4">
        <f t="shared" si="180"/>
        <v>100.63375000000001</v>
      </c>
      <c r="P1949" s="9">
        <f t="shared" si="181"/>
        <v>35.003043478260871</v>
      </c>
      <c r="Q1949" s="11" t="str">
        <f t="shared" si="182"/>
        <v>technology</v>
      </c>
      <c r="R1949" s="11" t="str">
        <f t="shared" si="183"/>
        <v>hardware</v>
      </c>
      <c r="S1949" s="12">
        <f t="shared" si="184"/>
        <v>40102.918055555558</v>
      </c>
      <c r="T1949" s="12">
        <f t="shared" si="185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7">
        <v>100000</v>
      </c>
      <c r="E1950" s="7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4">
        <f t="shared" si="180"/>
        <v>800.21100000000001</v>
      </c>
      <c r="P1950" s="9">
        <f t="shared" si="181"/>
        <v>188.50671378091872</v>
      </c>
      <c r="Q1950" s="11" t="str">
        <f t="shared" si="182"/>
        <v>technology</v>
      </c>
      <c r="R1950" s="11" t="str">
        <f t="shared" si="183"/>
        <v>hardware</v>
      </c>
      <c r="S1950" s="12">
        <f t="shared" si="184"/>
        <v>42473.604270833333</v>
      </c>
      <c r="T1950" s="12">
        <f t="shared" si="185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7">
        <v>50000</v>
      </c>
      <c r="E1951" s="7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4">
        <f t="shared" si="180"/>
        <v>106.00260000000002</v>
      </c>
      <c r="P1951" s="9">
        <f t="shared" si="181"/>
        <v>56.204984093319197</v>
      </c>
      <c r="Q1951" s="11" t="str">
        <f t="shared" si="182"/>
        <v>technology</v>
      </c>
      <c r="R1951" s="11" t="str">
        <f t="shared" si="183"/>
        <v>hardware</v>
      </c>
      <c r="S1951" s="12">
        <f t="shared" si="184"/>
        <v>41800.423043981478</v>
      </c>
      <c r="T1951" s="12">
        <f t="shared" si="185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7">
        <v>48000</v>
      </c>
      <c r="E1952" s="7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4">
        <f t="shared" si="180"/>
        <v>200.51866666666669</v>
      </c>
      <c r="P1952" s="9">
        <f t="shared" si="181"/>
        <v>51.3054157782516</v>
      </c>
      <c r="Q1952" s="11" t="str">
        <f t="shared" si="182"/>
        <v>technology</v>
      </c>
      <c r="R1952" s="11" t="str">
        <f t="shared" si="183"/>
        <v>hardware</v>
      </c>
      <c r="S1952" s="12">
        <f t="shared" si="184"/>
        <v>40624.181400462963</v>
      </c>
      <c r="T1952" s="12">
        <f t="shared" si="185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7">
        <v>50000</v>
      </c>
      <c r="E1953" s="7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4">
        <f t="shared" si="180"/>
        <v>212.44399999999999</v>
      </c>
      <c r="P1953" s="9">
        <f t="shared" si="181"/>
        <v>127.36450839328538</v>
      </c>
      <c r="Q1953" s="11" t="str">
        <f t="shared" si="182"/>
        <v>technology</v>
      </c>
      <c r="R1953" s="11" t="str">
        <f t="shared" si="183"/>
        <v>hardware</v>
      </c>
      <c r="S1953" s="12">
        <f t="shared" si="184"/>
        <v>42651.420567129629</v>
      </c>
      <c r="T1953" s="12">
        <f t="shared" si="185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7">
        <v>35000</v>
      </c>
      <c r="E1954" s="7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4">
        <f t="shared" si="180"/>
        <v>198.47237142857145</v>
      </c>
      <c r="P1954" s="9">
        <f t="shared" si="181"/>
        <v>101.85532258064516</v>
      </c>
      <c r="Q1954" s="11" t="str">
        <f t="shared" si="182"/>
        <v>technology</v>
      </c>
      <c r="R1954" s="11" t="str">
        <f t="shared" si="183"/>
        <v>hardware</v>
      </c>
      <c r="S1954" s="12">
        <f t="shared" si="184"/>
        <v>41526.60665509259</v>
      </c>
      <c r="T1954" s="12">
        <f t="shared" si="185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7">
        <v>15000</v>
      </c>
      <c r="E1955" s="7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4">
        <f t="shared" si="180"/>
        <v>225.94666666666666</v>
      </c>
      <c r="P1955" s="9">
        <f t="shared" si="181"/>
        <v>230.55782312925169</v>
      </c>
      <c r="Q1955" s="11" t="str">
        <f t="shared" si="182"/>
        <v>technology</v>
      </c>
      <c r="R1955" s="11" t="str">
        <f t="shared" si="183"/>
        <v>hardware</v>
      </c>
      <c r="S1955" s="12">
        <f t="shared" si="184"/>
        <v>40941.199826388889</v>
      </c>
      <c r="T1955" s="12">
        <f t="shared" si="185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7">
        <v>50000</v>
      </c>
      <c r="E1956" s="7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4">
        <f t="shared" si="180"/>
        <v>698.94800000000009</v>
      </c>
      <c r="P1956" s="9">
        <f t="shared" si="181"/>
        <v>842.10602409638557</v>
      </c>
      <c r="Q1956" s="11" t="str">
        <f t="shared" si="182"/>
        <v>technology</v>
      </c>
      <c r="R1956" s="11" t="str">
        <f t="shared" si="183"/>
        <v>hardware</v>
      </c>
      <c r="S1956" s="12">
        <f t="shared" si="184"/>
        <v>42394.580740740741</v>
      </c>
      <c r="T1956" s="12">
        <f t="shared" si="185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7">
        <v>42000</v>
      </c>
      <c r="E1957" s="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4">
        <f t="shared" si="180"/>
        <v>398.59528571428569</v>
      </c>
      <c r="P1957" s="9">
        <f t="shared" si="181"/>
        <v>577.27593103448271</v>
      </c>
      <c r="Q1957" s="11" t="str">
        <f t="shared" si="182"/>
        <v>technology</v>
      </c>
      <c r="R1957" s="11" t="str">
        <f t="shared" si="183"/>
        <v>hardware</v>
      </c>
      <c r="S1957" s="12">
        <f t="shared" si="184"/>
        <v>41020.271770833337</v>
      </c>
      <c r="T1957" s="12">
        <f t="shared" si="185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7">
        <v>60000</v>
      </c>
      <c r="E1958" s="7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4">
        <f t="shared" si="180"/>
        <v>294.0333333333333</v>
      </c>
      <c r="P1958" s="9">
        <f t="shared" si="181"/>
        <v>483.34246575342468</v>
      </c>
      <c r="Q1958" s="11" t="str">
        <f t="shared" si="182"/>
        <v>technology</v>
      </c>
      <c r="R1958" s="11" t="str">
        <f t="shared" si="183"/>
        <v>hardware</v>
      </c>
      <c r="S1958" s="12">
        <f t="shared" si="184"/>
        <v>42067.923668981486</v>
      </c>
      <c r="T1958" s="12">
        <f t="shared" si="185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7">
        <v>30000</v>
      </c>
      <c r="E1959" s="7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4">
        <f t="shared" si="180"/>
        <v>167.50470000000001</v>
      </c>
      <c r="P1959" s="9">
        <f t="shared" si="181"/>
        <v>76.138500000000008</v>
      </c>
      <c r="Q1959" s="11" t="str">
        <f t="shared" si="182"/>
        <v>technology</v>
      </c>
      <c r="R1959" s="11" t="str">
        <f t="shared" si="183"/>
        <v>hardware</v>
      </c>
      <c r="S1959" s="12">
        <f t="shared" si="184"/>
        <v>41179.098530092589</v>
      </c>
      <c r="T1959" s="12">
        <f t="shared" si="185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7">
        <v>7000</v>
      </c>
      <c r="E1960" s="7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4">
        <f t="shared" si="180"/>
        <v>1435.5717142857143</v>
      </c>
      <c r="P1960" s="9">
        <f t="shared" si="181"/>
        <v>74.107684365781708</v>
      </c>
      <c r="Q1960" s="11" t="str">
        <f t="shared" si="182"/>
        <v>technology</v>
      </c>
      <c r="R1960" s="11" t="str">
        <f t="shared" si="183"/>
        <v>hardware</v>
      </c>
      <c r="S1960" s="12">
        <f t="shared" si="184"/>
        <v>41326.987974537034</v>
      </c>
      <c r="T1960" s="12">
        <f t="shared" si="185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7">
        <v>10000</v>
      </c>
      <c r="E1961" s="7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4">
        <f t="shared" si="180"/>
        <v>156.73439999999999</v>
      </c>
      <c r="P1961" s="9">
        <f t="shared" si="181"/>
        <v>36.965660377358489</v>
      </c>
      <c r="Q1961" s="11" t="str">
        <f t="shared" si="182"/>
        <v>technology</v>
      </c>
      <c r="R1961" s="11" t="str">
        <f t="shared" si="183"/>
        <v>hardware</v>
      </c>
      <c r="S1961" s="12">
        <f t="shared" si="184"/>
        <v>41871.845601851855</v>
      </c>
      <c r="T1961" s="12">
        <f t="shared" si="185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7">
        <v>70000</v>
      </c>
      <c r="E1962" s="7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4">
        <f t="shared" si="180"/>
        <v>117.90285714285716</v>
      </c>
      <c r="P1962" s="9">
        <f t="shared" si="181"/>
        <v>2500.969696969697</v>
      </c>
      <c r="Q1962" s="11" t="str">
        <f t="shared" si="182"/>
        <v>technology</v>
      </c>
      <c r="R1962" s="11" t="str">
        <f t="shared" si="183"/>
        <v>hardware</v>
      </c>
      <c r="S1962" s="12">
        <f t="shared" si="184"/>
        <v>41964.362743055557</v>
      </c>
      <c r="T1962" s="12">
        <f t="shared" si="185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7">
        <v>10000</v>
      </c>
      <c r="E1963" s="7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4">
        <f t="shared" si="180"/>
        <v>1105.3811999999998</v>
      </c>
      <c r="P1963" s="9">
        <f t="shared" si="181"/>
        <v>67.690214329454989</v>
      </c>
      <c r="Q1963" s="11" t="str">
        <f t="shared" si="182"/>
        <v>technology</v>
      </c>
      <c r="R1963" s="11" t="str">
        <f t="shared" si="183"/>
        <v>hardware</v>
      </c>
      <c r="S1963" s="12">
        <f t="shared" si="184"/>
        <v>41148.194641203707</v>
      </c>
      <c r="T1963" s="12">
        <f t="shared" si="185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7">
        <v>10000</v>
      </c>
      <c r="E1964" s="7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4">
        <f t="shared" si="180"/>
        <v>192.92499999999998</v>
      </c>
      <c r="P1964" s="9">
        <f t="shared" si="181"/>
        <v>63.04738562091503</v>
      </c>
      <c r="Q1964" s="11" t="str">
        <f t="shared" si="182"/>
        <v>technology</v>
      </c>
      <c r="R1964" s="11" t="str">
        <f t="shared" si="183"/>
        <v>hardware</v>
      </c>
      <c r="S1964" s="12">
        <f t="shared" si="184"/>
        <v>41742.780509259261</v>
      </c>
      <c r="T1964" s="12">
        <f t="shared" si="185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7">
        <v>19000</v>
      </c>
      <c r="E1965" s="7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4">
        <f t="shared" si="180"/>
        <v>126.8842105263158</v>
      </c>
      <c r="P1965" s="9">
        <f t="shared" si="181"/>
        <v>117.6</v>
      </c>
      <c r="Q1965" s="11" t="str">
        <f t="shared" si="182"/>
        <v>technology</v>
      </c>
      <c r="R1965" s="11" t="str">
        <f t="shared" si="183"/>
        <v>hardware</v>
      </c>
      <c r="S1965" s="12">
        <f t="shared" si="184"/>
        <v>41863.429791666669</v>
      </c>
      <c r="T1965" s="12">
        <f t="shared" si="185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7">
        <v>89200</v>
      </c>
      <c r="E1966" s="7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4">
        <f t="shared" si="180"/>
        <v>259.57748878923763</v>
      </c>
      <c r="P1966" s="9">
        <f t="shared" si="181"/>
        <v>180.75185011709601</v>
      </c>
      <c r="Q1966" s="11" t="str">
        <f t="shared" si="182"/>
        <v>technology</v>
      </c>
      <c r="R1966" s="11" t="str">
        <f t="shared" si="183"/>
        <v>hardware</v>
      </c>
      <c r="S1966" s="12">
        <f t="shared" si="184"/>
        <v>42452.272824074069</v>
      </c>
      <c r="T1966" s="12">
        <f t="shared" si="185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7">
        <v>5000</v>
      </c>
      <c r="E1967" s="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4">
        <f t="shared" si="180"/>
        <v>262.27999999999997</v>
      </c>
      <c r="P1967" s="9">
        <f t="shared" si="181"/>
        <v>127.32038834951456</v>
      </c>
      <c r="Q1967" s="11" t="str">
        <f t="shared" si="182"/>
        <v>technology</v>
      </c>
      <c r="R1967" s="11" t="str">
        <f t="shared" si="183"/>
        <v>hardware</v>
      </c>
      <c r="S1967" s="12">
        <f t="shared" si="184"/>
        <v>40898.089236111111</v>
      </c>
      <c r="T1967" s="12">
        <f t="shared" si="185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7">
        <v>100000</v>
      </c>
      <c r="E1968" s="7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4">
        <f t="shared" si="180"/>
        <v>206.74309000000002</v>
      </c>
      <c r="P1968" s="9">
        <f t="shared" si="181"/>
        <v>136.6444745538665</v>
      </c>
      <c r="Q1968" s="11" t="str">
        <f t="shared" si="182"/>
        <v>technology</v>
      </c>
      <c r="R1968" s="11" t="str">
        <f t="shared" si="183"/>
        <v>hardware</v>
      </c>
      <c r="S1968" s="12">
        <f t="shared" si="184"/>
        <v>41835.540486111109</v>
      </c>
      <c r="T1968" s="12">
        <f t="shared" si="185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7">
        <v>20000</v>
      </c>
      <c r="E1969" s="7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4">
        <f t="shared" si="180"/>
        <v>370.13</v>
      </c>
      <c r="P1969" s="9">
        <f t="shared" si="181"/>
        <v>182.78024691358024</v>
      </c>
      <c r="Q1969" s="11" t="str">
        <f t="shared" si="182"/>
        <v>technology</v>
      </c>
      <c r="R1969" s="11" t="str">
        <f t="shared" si="183"/>
        <v>hardware</v>
      </c>
      <c r="S1969" s="12">
        <f t="shared" si="184"/>
        <v>41730.663530092592</v>
      </c>
      <c r="T1969" s="12">
        <f t="shared" si="185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7">
        <v>50000</v>
      </c>
      <c r="E1970" s="7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4">
        <f t="shared" si="180"/>
        <v>284.96600000000001</v>
      </c>
      <c r="P1970" s="9">
        <f t="shared" si="181"/>
        <v>279.37843137254902</v>
      </c>
      <c r="Q1970" s="11" t="str">
        <f t="shared" si="182"/>
        <v>technology</v>
      </c>
      <c r="R1970" s="11" t="str">
        <f t="shared" si="183"/>
        <v>hardware</v>
      </c>
      <c r="S1970" s="12">
        <f t="shared" si="184"/>
        <v>42676.586979166663</v>
      </c>
      <c r="T1970" s="12">
        <f t="shared" si="185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7">
        <v>20000</v>
      </c>
      <c r="E1971" s="7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4">
        <f t="shared" si="180"/>
        <v>579.08000000000004</v>
      </c>
      <c r="P1971" s="9">
        <f t="shared" si="181"/>
        <v>61.375728669846318</v>
      </c>
      <c r="Q1971" s="11" t="str">
        <f t="shared" si="182"/>
        <v>technology</v>
      </c>
      <c r="R1971" s="11" t="str">
        <f t="shared" si="183"/>
        <v>hardware</v>
      </c>
      <c r="S1971" s="12">
        <f t="shared" si="184"/>
        <v>42557.792453703703</v>
      </c>
      <c r="T1971" s="12">
        <f t="shared" si="185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7">
        <v>5000</v>
      </c>
      <c r="E1972" s="7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4">
        <f t="shared" si="180"/>
        <v>1131.8</v>
      </c>
      <c r="P1972" s="9">
        <f t="shared" si="181"/>
        <v>80.727532097004286</v>
      </c>
      <c r="Q1972" s="11" t="str">
        <f t="shared" si="182"/>
        <v>technology</v>
      </c>
      <c r="R1972" s="11" t="str">
        <f t="shared" si="183"/>
        <v>hardware</v>
      </c>
      <c r="S1972" s="12">
        <f t="shared" si="184"/>
        <v>41324.193298611113</v>
      </c>
      <c r="T1972" s="12">
        <f t="shared" si="185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7">
        <v>400000</v>
      </c>
      <c r="E1973" s="7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4">
        <f t="shared" si="180"/>
        <v>263.02771750000005</v>
      </c>
      <c r="P1973" s="9">
        <f t="shared" si="181"/>
        <v>272.35590732591254</v>
      </c>
      <c r="Q1973" s="11" t="str">
        <f t="shared" si="182"/>
        <v>technology</v>
      </c>
      <c r="R1973" s="11" t="str">
        <f t="shared" si="183"/>
        <v>hardware</v>
      </c>
      <c r="S1973" s="12">
        <f t="shared" si="184"/>
        <v>41561.500706018516</v>
      </c>
      <c r="T1973" s="12">
        <f t="shared" si="185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7">
        <v>2500</v>
      </c>
      <c r="E1974" s="7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4">
        <f t="shared" si="180"/>
        <v>674.48</v>
      </c>
      <c r="P1974" s="9">
        <f t="shared" si="181"/>
        <v>70.848739495798313</v>
      </c>
      <c r="Q1974" s="11" t="str">
        <f t="shared" si="182"/>
        <v>technology</v>
      </c>
      <c r="R1974" s="11" t="str">
        <f t="shared" si="183"/>
        <v>hardware</v>
      </c>
      <c r="S1974" s="12">
        <f t="shared" si="184"/>
        <v>41201.012083333335</v>
      </c>
      <c r="T1974" s="12">
        <f t="shared" si="185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7">
        <v>198000</v>
      </c>
      <c r="E1975" s="7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4">
        <f t="shared" si="180"/>
        <v>256.83081313131316</v>
      </c>
      <c r="P1975" s="9">
        <f t="shared" si="181"/>
        <v>247.94003412969283</v>
      </c>
      <c r="Q1975" s="11" t="str">
        <f t="shared" si="182"/>
        <v>technology</v>
      </c>
      <c r="R1975" s="11" t="str">
        <f t="shared" si="183"/>
        <v>hardware</v>
      </c>
      <c r="S1975" s="12">
        <f t="shared" si="184"/>
        <v>42549.722962962958</v>
      </c>
      <c r="T1975" s="12">
        <f t="shared" si="185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7">
        <v>20000</v>
      </c>
      <c r="E1976" s="7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4">
        <f t="shared" si="180"/>
        <v>375.49599999999998</v>
      </c>
      <c r="P1976" s="9">
        <f t="shared" si="181"/>
        <v>186.81393034825871</v>
      </c>
      <c r="Q1976" s="11" t="str">
        <f t="shared" si="182"/>
        <v>technology</v>
      </c>
      <c r="R1976" s="11" t="str">
        <f t="shared" si="183"/>
        <v>hardware</v>
      </c>
      <c r="S1976" s="12">
        <f t="shared" si="184"/>
        <v>41445.334131944444</v>
      </c>
      <c r="T1976" s="12">
        <f t="shared" si="185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7">
        <v>16000</v>
      </c>
      <c r="E1977" s="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4">
        <f t="shared" si="180"/>
        <v>208.70837499999996</v>
      </c>
      <c r="P1977" s="9">
        <f t="shared" si="181"/>
        <v>131.98948616600788</v>
      </c>
      <c r="Q1977" s="11" t="str">
        <f t="shared" si="182"/>
        <v>technology</v>
      </c>
      <c r="R1977" s="11" t="str">
        <f t="shared" si="183"/>
        <v>hardware</v>
      </c>
      <c r="S1977" s="12">
        <f t="shared" si="184"/>
        <v>41313.755219907405</v>
      </c>
      <c r="T1977" s="12">
        <f t="shared" si="185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7">
        <v>4000</v>
      </c>
      <c r="E1978" s="7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4">
        <f t="shared" si="180"/>
        <v>346.6</v>
      </c>
      <c r="P1978" s="9">
        <f t="shared" si="181"/>
        <v>29.310782241014799</v>
      </c>
      <c r="Q1978" s="11" t="str">
        <f t="shared" si="182"/>
        <v>technology</v>
      </c>
      <c r="R1978" s="11" t="str">
        <f t="shared" si="183"/>
        <v>hardware</v>
      </c>
      <c r="S1978" s="12">
        <f t="shared" si="184"/>
        <v>41438.899594907409</v>
      </c>
      <c r="T1978" s="12">
        <f t="shared" si="185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7">
        <v>50000</v>
      </c>
      <c r="E1979" s="7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4">
        <f t="shared" si="180"/>
        <v>402.33</v>
      </c>
      <c r="P1979" s="9">
        <f t="shared" si="181"/>
        <v>245.02436053593178</v>
      </c>
      <c r="Q1979" s="11" t="str">
        <f t="shared" si="182"/>
        <v>technology</v>
      </c>
      <c r="R1979" s="11" t="str">
        <f t="shared" si="183"/>
        <v>hardware</v>
      </c>
      <c r="S1979" s="12">
        <f t="shared" si="184"/>
        <v>42311.216898148152</v>
      </c>
      <c r="T1979" s="12">
        <f t="shared" si="185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7">
        <v>50000</v>
      </c>
      <c r="E1980" s="7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4">
        <f t="shared" si="180"/>
        <v>1026.8451399999999</v>
      </c>
      <c r="P1980" s="9">
        <f t="shared" si="181"/>
        <v>1323.2540463917526</v>
      </c>
      <c r="Q1980" s="11" t="str">
        <f t="shared" si="182"/>
        <v>technology</v>
      </c>
      <c r="R1980" s="11" t="str">
        <f t="shared" si="183"/>
        <v>hardware</v>
      </c>
      <c r="S1980" s="12">
        <f t="shared" si="184"/>
        <v>41039.225601851853</v>
      </c>
      <c r="T1980" s="12">
        <f t="shared" si="185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7">
        <v>200000</v>
      </c>
      <c r="E1981" s="7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4">
        <f t="shared" si="180"/>
        <v>114.901155</v>
      </c>
      <c r="P1981" s="9">
        <f t="shared" si="181"/>
        <v>282.65966789667897</v>
      </c>
      <c r="Q1981" s="11" t="str">
        <f t="shared" si="182"/>
        <v>technology</v>
      </c>
      <c r="R1981" s="11" t="str">
        <f t="shared" si="183"/>
        <v>hardware</v>
      </c>
      <c r="S1981" s="12">
        <f t="shared" si="184"/>
        <v>42290.460023148145</v>
      </c>
      <c r="T1981" s="12">
        <f t="shared" si="185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7">
        <v>50000</v>
      </c>
      <c r="E1982" s="7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4">
        <f t="shared" si="180"/>
        <v>354.82402000000002</v>
      </c>
      <c r="P1982" s="9">
        <f t="shared" si="181"/>
        <v>91.214401028277635</v>
      </c>
      <c r="Q1982" s="11" t="str">
        <f t="shared" si="182"/>
        <v>technology</v>
      </c>
      <c r="R1982" s="11" t="str">
        <f t="shared" si="183"/>
        <v>hardware</v>
      </c>
      <c r="S1982" s="12">
        <f t="shared" si="184"/>
        <v>42423.542384259257</v>
      </c>
      <c r="T1982" s="12">
        <f t="shared" si="185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7">
        <v>7500</v>
      </c>
      <c r="E1983" s="7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4">
        <f t="shared" si="180"/>
        <v>5.08</v>
      </c>
      <c r="P1983" s="9">
        <f t="shared" si="181"/>
        <v>31.75</v>
      </c>
      <c r="Q1983" s="11" t="str">
        <f t="shared" si="182"/>
        <v>photography</v>
      </c>
      <c r="R1983" s="11" t="str">
        <f t="shared" si="183"/>
        <v>people</v>
      </c>
      <c r="S1983" s="12">
        <f t="shared" si="184"/>
        <v>41799.725289351853</v>
      </c>
      <c r="T1983" s="12">
        <f t="shared" si="185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7">
        <v>180000</v>
      </c>
      <c r="E1984" s="7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4">
        <f t="shared" si="180"/>
        <v>0</v>
      </c>
      <c r="P1984" s="9" t="str">
        <f t="shared" si="181"/>
        <v/>
      </c>
      <c r="Q1984" s="11" t="str">
        <f t="shared" si="182"/>
        <v>photography</v>
      </c>
      <c r="R1984" s="11" t="str">
        <f t="shared" si="183"/>
        <v>people</v>
      </c>
      <c r="S1984" s="12">
        <f t="shared" si="184"/>
        <v>42678.586655092593</v>
      </c>
      <c r="T1984" s="12">
        <f t="shared" si="185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7">
        <v>33000</v>
      </c>
      <c r="E1985" s="7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4">
        <f t="shared" si="180"/>
        <v>4.3</v>
      </c>
      <c r="P1985" s="9">
        <f t="shared" si="181"/>
        <v>88.6875</v>
      </c>
      <c r="Q1985" s="11" t="str">
        <f t="shared" si="182"/>
        <v>photography</v>
      </c>
      <c r="R1985" s="11" t="str">
        <f t="shared" si="183"/>
        <v>people</v>
      </c>
      <c r="S1985" s="12">
        <f t="shared" si="184"/>
        <v>42593.011782407411</v>
      </c>
      <c r="T1985" s="12">
        <f t="shared" si="185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7">
        <v>15000</v>
      </c>
      <c r="E1986" s="7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4">
        <f t="shared" si="180"/>
        <v>21.146666666666665</v>
      </c>
      <c r="P1986" s="9">
        <f t="shared" si="181"/>
        <v>453.14285714285717</v>
      </c>
      <c r="Q1986" s="11" t="str">
        <f t="shared" si="182"/>
        <v>photography</v>
      </c>
      <c r="R1986" s="11" t="str">
        <f t="shared" si="183"/>
        <v>people</v>
      </c>
      <c r="S1986" s="12">
        <f t="shared" si="184"/>
        <v>41913.790289351848</v>
      </c>
      <c r="T1986" s="12">
        <f t="shared" si="185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7">
        <v>1600</v>
      </c>
      <c r="E1987" s="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4">
        <f t="shared" ref="O1987:O2050" si="186">($E1987/D1987)*100</f>
        <v>3.1875</v>
      </c>
      <c r="P1987" s="9">
        <f t="shared" ref="P1987:P2050" si="187">IF(E1987,E1987/ L1987,"")</f>
        <v>12.75</v>
      </c>
      <c r="Q1987" s="11" t="str">
        <f t="shared" ref="Q1987:Q2050" si="188">LEFT(N1987, SEARCH("/",N1987,1)-1)</f>
        <v>photography</v>
      </c>
      <c r="R1987" s="11" t="str">
        <f t="shared" ref="R1987:R2050" si="189">RIGHT(N1987,LEN(N1987)-SEARCH("/",N1987))</f>
        <v>people</v>
      </c>
      <c r="S1987" s="12">
        <f t="shared" si="184"/>
        <v>42555.698738425926</v>
      </c>
      <c r="T1987" s="12">
        <f t="shared" si="185"/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7">
        <v>2000</v>
      </c>
      <c r="E1988" s="7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4">
        <f t="shared" si="186"/>
        <v>0.05</v>
      </c>
      <c r="P1988" s="9">
        <f t="shared" si="187"/>
        <v>1</v>
      </c>
      <c r="Q1988" s="11" t="str">
        <f t="shared" si="188"/>
        <v>photography</v>
      </c>
      <c r="R1988" s="11" t="str">
        <f t="shared" si="189"/>
        <v>people</v>
      </c>
      <c r="S1988" s="12">
        <f t="shared" ref="S1988:S2051" si="190">(((J1988/60)/60)/24)+DATE(1970,1,1)</f>
        <v>42413.433831018512</v>
      </c>
      <c r="T1988" s="12">
        <f t="shared" ref="T1988:T2051" si="191">(((I1988/60)/60)/24)+DATE(1970,1,1)</f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7">
        <v>5500</v>
      </c>
      <c r="E1989" s="7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4">
        <f t="shared" si="186"/>
        <v>42.472727272727276</v>
      </c>
      <c r="P1989" s="9">
        <f t="shared" si="187"/>
        <v>83.428571428571431</v>
      </c>
      <c r="Q1989" s="11" t="str">
        <f t="shared" si="188"/>
        <v>photography</v>
      </c>
      <c r="R1989" s="11" t="str">
        <f t="shared" si="189"/>
        <v>people</v>
      </c>
      <c r="S1989" s="12">
        <f t="shared" si="190"/>
        <v>42034.639768518522</v>
      </c>
      <c r="T1989" s="12">
        <f t="shared" si="191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7">
        <v>6000</v>
      </c>
      <c r="E1990" s="7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4">
        <f t="shared" si="186"/>
        <v>0.41666666666666669</v>
      </c>
      <c r="P1990" s="9">
        <f t="shared" si="187"/>
        <v>25</v>
      </c>
      <c r="Q1990" s="11" t="str">
        <f t="shared" si="188"/>
        <v>photography</v>
      </c>
      <c r="R1990" s="11" t="str">
        <f t="shared" si="189"/>
        <v>people</v>
      </c>
      <c r="S1990" s="12">
        <f t="shared" si="190"/>
        <v>42206.763217592597</v>
      </c>
      <c r="T1990" s="12">
        <f t="shared" si="191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7">
        <v>5000</v>
      </c>
      <c r="E1991" s="7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4">
        <f t="shared" si="186"/>
        <v>1</v>
      </c>
      <c r="P1991" s="9">
        <f t="shared" si="187"/>
        <v>50</v>
      </c>
      <c r="Q1991" s="11" t="str">
        <f t="shared" si="188"/>
        <v>photography</v>
      </c>
      <c r="R1991" s="11" t="str">
        <f t="shared" si="189"/>
        <v>people</v>
      </c>
      <c r="S1991" s="12">
        <f t="shared" si="190"/>
        <v>42685.680648148147</v>
      </c>
      <c r="T1991" s="12">
        <f t="shared" si="191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7">
        <v>3000</v>
      </c>
      <c r="E1992" s="7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4">
        <f t="shared" si="186"/>
        <v>16.966666666666665</v>
      </c>
      <c r="P1992" s="9">
        <f t="shared" si="187"/>
        <v>101.8</v>
      </c>
      <c r="Q1992" s="11" t="str">
        <f t="shared" si="188"/>
        <v>photography</v>
      </c>
      <c r="R1992" s="11" t="str">
        <f t="shared" si="189"/>
        <v>people</v>
      </c>
      <c r="S1992" s="12">
        <f t="shared" si="190"/>
        <v>42398.195972222224</v>
      </c>
      <c r="T1992" s="12">
        <f t="shared" si="191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7">
        <v>2000</v>
      </c>
      <c r="E1993" s="7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4">
        <f t="shared" si="186"/>
        <v>7.0000000000000009</v>
      </c>
      <c r="P1993" s="9">
        <f t="shared" si="187"/>
        <v>46.666666666666664</v>
      </c>
      <c r="Q1993" s="11" t="str">
        <f t="shared" si="188"/>
        <v>photography</v>
      </c>
      <c r="R1993" s="11" t="str">
        <f t="shared" si="189"/>
        <v>people</v>
      </c>
      <c r="S1993" s="12">
        <f t="shared" si="190"/>
        <v>42167.89335648148</v>
      </c>
      <c r="T1993" s="12">
        <f t="shared" si="191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7">
        <v>1500</v>
      </c>
      <c r="E1994" s="7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4">
        <f t="shared" si="186"/>
        <v>0.13333333333333333</v>
      </c>
      <c r="P1994" s="9">
        <f t="shared" si="187"/>
        <v>1</v>
      </c>
      <c r="Q1994" s="11" t="str">
        <f t="shared" si="188"/>
        <v>photography</v>
      </c>
      <c r="R1994" s="11" t="str">
        <f t="shared" si="189"/>
        <v>people</v>
      </c>
      <c r="S1994" s="12">
        <f t="shared" si="190"/>
        <v>42023.143414351856</v>
      </c>
      <c r="T1994" s="12">
        <f t="shared" si="191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7">
        <v>2000</v>
      </c>
      <c r="E1995" s="7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4">
        <f t="shared" si="186"/>
        <v>0</v>
      </c>
      <c r="P1995" s="9" t="str">
        <f t="shared" si="187"/>
        <v/>
      </c>
      <c r="Q1995" s="11" t="str">
        <f t="shared" si="188"/>
        <v>photography</v>
      </c>
      <c r="R1995" s="11" t="str">
        <f t="shared" si="189"/>
        <v>people</v>
      </c>
      <c r="S1995" s="12">
        <f t="shared" si="190"/>
        <v>42329.58839120371</v>
      </c>
      <c r="T1995" s="12">
        <f t="shared" si="191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7">
        <v>3200</v>
      </c>
      <c r="E1996" s="7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4">
        <f t="shared" si="186"/>
        <v>0</v>
      </c>
      <c r="P1996" s="9" t="str">
        <f t="shared" si="187"/>
        <v/>
      </c>
      <c r="Q1996" s="11" t="str">
        <f t="shared" si="188"/>
        <v>photography</v>
      </c>
      <c r="R1996" s="11" t="str">
        <f t="shared" si="189"/>
        <v>people</v>
      </c>
      <c r="S1996" s="12">
        <f t="shared" si="190"/>
        <v>42651.006273148145</v>
      </c>
      <c r="T1996" s="12">
        <f t="shared" si="191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7">
        <v>1000</v>
      </c>
      <c r="E1997" s="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4">
        <f t="shared" si="186"/>
        <v>7.8</v>
      </c>
      <c r="P1997" s="9">
        <f t="shared" si="187"/>
        <v>26</v>
      </c>
      <c r="Q1997" s="11" t="str">
        <f t="shared" si="188"/>
        <v>photography</v>
      </c>
      <c r="R1997" s="11" t="str">
        <f t="shared" si="189"/>
        <v>people</v>
      </c>
      <c r="S1997" s="12">
        <f t="shared" si="190"/>
        <v>42181.902037037042</v>
      </c>
      <c r="T1997" s="12">
        <f t="shared" si="191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7">
        <v>133800</v>
      </c>
      <c r="E1998" s="7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4">
        <f t="shared" si="186"/>
        <v>0</v>
      </c>
      <c r="P1998" s="9" t="str">
        <f t="shared" si="187"/>
        <v/>
      </c>
      <c r="Q1998" s="11" t="str">
        <f t="shared" si="188"/>
        <v>photography</v>
      </c>
      <c r="R1998" s="11" t="str">
        <f t="shared" si="189"/>
        <v>people</v>
      </c>
      <c r="S1998" s="12">
        <f t="shared" si="190"/>
        <v>41800.819571759261</v>
      </c>
      <c r="T1998" s="12">
        <f t="shared" si="191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7">
        <v>6500</v>
      </c>
      <c r="E1999" s="7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4">
        <f t="shared" si="186"/>
        <v>0</v>
      </c>
      <c r="P1999" s="9" t="str">
        <f t="shared" si="187"/>
        <v/>
      </c>
      <c r="Q1999" s="11" t="str">
        <f t="shared" si="188"/>
        <v>photography</v>
      </c>
      <c r="R1999" s="11" t="str">
        <f t="shared" si="189"/>
        <v>people</v>
      </c>
      <c r="S1999" s="12">
        <f t="shared" si="190"/>
        <v>41847.930694444447</v>
      </c>
      <c r="T1999" s="12">
        <f t="shared" si="191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7">
        <v>2500</v>
      </c>
      <c r="E2000" s="7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4">
        <f t="shared" si="186"/>
        <v>26.200000000000003</v>
      </c>
      <c r="P2000" s="9">
        <f t="shared" si="187"/>
        <v>218.33333333333334</v>
      </c>
      <c r="Q2000" s="11" t="str">
        <f t="shared" si="188"/>
        <v>photography</v>
      </c>
      <c r="R2000" s="11" t="str">
        <f t="shared" si="189"/>
        <v>people</v>
      </c>
      <c r="S2000" s="12">
        <f t="shared" si="190"/>
        <v>41807.118495370371</v>
      </c>
      <c r="T2000" s="12">
        <f t="shared" si="191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7">
        <v>31000</v>
      </c>
      <c r="E2001" s="7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4">
        <f t="shared" si="186"/>
        <v>0.76129032258064511</v>
      </c>
      <c r="P2001" s="9">
        <f t="shared" si="187"/>
        <v>33.714285714285715</v>
      </c>
      <c r="Q2001" s="11" t="str">
        <f t="shared" si="188"/>
        <v>photography</v>
      </c>
      <c r="R2001" s="11" t="str">
        <f t="shared" si="189"/>
        <v>people</v>
      </c>
      <c r="S2001" s="12">
        <f t="shared" si="190"/>
        <v>41926.482731481483</v>
      </c>
      <c r="T2001" s="12">
        <f t="shared" si="191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7">
        <v>5000</v>
      </c>
      <c r="E2002" s="7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4">
        <f t="shared" si="186"/>
        <v>12.5</v>
      </c>
      <c r="P2002" s="9">
        <f t="shared" si="187"/>
        <v>25</v>
      </c>
      <c r="Q2002" s="11" t="str">
        <f t="shared" si="188"/>
        <v>photography</v>
      </c>
      <c r="R2002" s="11" t="str">
        <f t="shared" si="189"/>
        <v>people</v>
      </c>
      <c r="S2002" s="12">
        <f t="shared" si="190"/>
        <v>42345.951539351852</v>
      </c>
      <c r="T2002" s="12">
        <f t="shared" si="191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7">
        <v>55000</v>
      </c>
      <c r="E2003" s="7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4">
        <f t="shared" si="186"/>
        <v>382.12909090909091</v>
      </c>
      <c r="P2003" s="9">
        <f t="shared" si="187"/>
        <v>128.38790470372632</v>
      </c>
      <c r="Q2003" s="11" t="str">
        <f t="shared" si="188"/>
        <v>technology</v>
      </c>
      <c r="R2003" s="11" t="str">
        <f t="shared" si="189"/>
        <v>hardware</v>
      </c>
      <c r="S2003" s="12">
        <f t="shared" si="190"/>
        <v>42136.209675925929</v>
      </c>
      <c r="T2003" s="12">
        <f t="shared" si="191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7">
        <v>50000</v>
      </c>
      <c r="E2004" s="7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4">
        <f t="shared" si="186"/>
        <v>216.79422000000002</v>
      </c>
      <c r="P2004" s="9">
        <f t="shared" si="187"/>
        <v>78.834261818181815</v>
      </c>
      <c r="Q2004" s="11" t="str">
        <f t="shared" si="188"/>
        <v>technology</v>
      </c>
      <c r="R2004" s="11" t="str">
        <f t="shared" si="189"/>
        <v>hardware</v>
      </c>
      <c r="S2004" s="12">
        <f t="shared" si="190"/>
        <v>42728.71230324074</v>
      </c>
      <c r="T2004" s="12">
        <f t="shared" si="191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7">
        <v>500</v>
      </c>
      <c r="E2005" s="7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4">
        <f t="shared" si="186"/>
        <v>312</v>
      </c>
      <c r="P2005" s="9">
        <f t="shared" si="187"/>
        <v>91.764705882352942</v>
      </c>
      <c r="Q2005" s="11" t="str">
        <f t="shared" si="188"/>
        <v>technology</v>
      </c>
      <c r="R2005" s="11" t="str">
        <f t="shared" si="189"/>
        <v>hardware</v>
      </c>
      <c r="S2005" s="12">
        <f t="shared" si="190"/>
        <v>40347.125601851854</v>
      </c>
      <c r="T2005" s="12">
        <f t="shared" si="191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7">
        <v>50000</v>
      </c>
      <c r="E2006" s="7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4">
        <f t="shared" si="186"/>
        <v>234.42048</v>
      </c>
      <c r="P2006" s="9">
        <f t="shared" si="187"/>
        <v>331.10237288135596</v>
      </c>
      <c r="Q2006" s="11" t="str">
        <f t="shared" si="188"/>
        <v>technology</v>
      </c>
      <c r="R2006" s="11" t="str">
        <f t="shared" si="189"/>
        <v>hardware</v>
      </c>
      <c r="S2006" s="12">
        <f t="shared" si="190"/>
        <v>41800.604895833334</v>
      </c>
      <c r="T2006" s="12">
        <f t="shared" si="191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7">
        <v>30000</v>
      </c>
      <c r="E2007" s="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4">
        <f t="shared" si="186"/>
        <v>123.68010000000001</v>
      </c>
      <c r="P2007" s="9">
        <f t="shared" si="187"/>
        <v>194.26193717277485</v>
      </c>
      <c r="Q2007" s="11" t="str">
        <f t="shared" si="188"/>
        <v>technology</v>
      </c>
      <c r="R2007" s="11" t="str">
        <f t="shared" si="189"/>
        <v>hardware</v>
      </c>
      <c r="S2007" s="12">
        <f t="shared" si="190"/>
        <v>41535.812708333331</v>
      </c>
      <c r="T2007" s="12">
        <f t="shared" si="191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7">
        <v>50000</v>
      </c>
      <c r="E2008" s="7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4">
        <f t="shared" si="186"/>
        <v>247.84</v>
      </c>
      <c r="P2008" s="9">
        <f t="shared" si="187"/>
        <v>408.97689768976898</v>
      </c>
      <c r="Q2008" s="11" t="str">
        <f t="shared" si="188"/>
        <v>technology</v>
      </c>
      <c r="R2008" s="11" t="str">
        <f t="shared" si="189"/>
        <v>hardware</v>
      </c>
      <c r="S2008" s="12">
        <f t="shared" si="190"/>
        <v>41941.500520833331</v>
      </c>
      <c r="T2008" s="12">
        <f t="shared" si="191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7">
        <v>10000</v>
      </c>
      <c r="E2009" s="7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4">
        <f t="shared" si="186"/>
        <v>115.7092</v>
      </c>
      <c r="P2009" s="9">
        <f t="shared" si="187"/>
        <v>84.459270072992695</v>
      </c>
      <c r="Q2009" s="11" t="str">
        <f t="shared" si="188"/>
        <v>technology</v>
      </c>
      <c r="R2009" s="11" t="str">
        <f t="shared" si="189"/>
        <v>hardware</v>
      </c>
      <c r="S2009" s="12">
        <f t="shared" si="190"/>
        <v>40347.837800925925</v>
      </c>
      <c r="T2009" s="12">
        <f t="shared" si="191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7">
        <v>1570.79</v>
      </c>
      <c r="E2010" s="7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4">
        <f t="shared" si="186"/>
        <v>117.07484768810599</v>
      </c>
      <c r="P2010" s="9">
        <f t="shared" si="187"/>
        <v>44.853658536585364</v>
      </c>
      <c r="Q2010" s="11" t="str">
        <f t="shared" si="188"/>
        <v>technology</v>
      </c>
      <c r="R2010" s="11" t="str">
        <f t="shared" si="189"/>
        <v>hardware</v>
      </c>
      <c r="S2010" s="12">
        <f t="shared" si="190"/>
        <v>40761.604421296295</v>
      </c>
      <c r="T2010" s="12">
        <f t="shared" si="191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7">
        <v>50000</v>
      </c>
      <c r="E2011" s="7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4">
        <f t="shared" si="186"/>
        <v>305.15800000000002</v>
      </c>
      <c r="P2011" s="9">
        <f t="shared" si="187"/>
        <v>383.3643216080402</v>
      </c>
      <c r="Q2011" s="11" t="str">
        <f t="shared" si="188"/>
        <v>technology</v>
      </c>
      <c r="R2011" s="11" t="str">
        <f t="shared" si="189"/>
        <v>hardware</v>
      </c>
      <c r="S2011" s="12">
        <f t="shared" si="190"/>
        <v>42661.323414351849</v>
      </c>
      <c r="T2011" s="12">
        <f t="shared" si="191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7">
        <v>30000</v>
      </c>
      <c r="E2012" s="7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4">
        <f t="shared" si="186"/>
        <v>320.05299999999994</v>
      </c>
      <c r="P2012" s="9">
        <f t="shared" si="187"/>
        <v>55.276856649395505</v>
      </c>
      <c r="Q2012" s="11" t="str">
        <f t="shared" si="188"/>
        <v>technology</v>
      </c>
      <c r="R2012" s="11" t="str">
        <f t="shared" si="189"/>
        <v>hardware</v>
      </c>
      <c r="S2012" s="12">
        <f t="shared" si="190"/>
        <v>42570.996423611112</v>
      </c>
      <c r="T2012" s="12">
        <f t="shared" si="191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7">
        <v>50000</v>
      </c>
      <c r="E2013" s="7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4">
        <f t="shared" si="186"/>
        <v>819.56399999999996</v>
      </c>
      <c r="P2013" s="9">
        <f t="shared" si="187"/>
        <v>422.02059732234807</v>
      </c>
      <c r="Q2013" s="11" t="str">
        <f t="shared" si="188"/>
        <v>technology</v>
      </c>
      <c r="R2013" s="11" t="str">
        <f t="shared" si="189"/>
        <v>hardware</v>
      </c>
      <c r="S2013" s="12">
        <f t="shared" si="190"/>
        <v>42347.358483796299</v>
      </c>
      <c r="T2013" s="12">
        <f t="shared" si="191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7">
        <v>5000</v>
      </c>
      <c r="E2014" s="7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4">
        <f t="shared" si="186"/>
        <v>234.90000000000003</v>
      </c>
      <c r="P2014" s="9">
        <f t="shared" si="187"/>
        <v>64.180327868852459</v>
      </c>
      <c r="Q2014" s="11" t="str">
        <f t="shared" si="188"/>
        <v>technology</v>
      </c>
      <c r="R2014" s="11" t="str">
        <f t="shared" si="189"/>
        <v>hardware</v>
      </c>
      <c r="S2014" s="12">
        <f t="shared" si="190"/>
        <v>42010.822233796294</v>
      </c>
      <c r="T2014" s="12">
        <f t="shared" si="191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7">
        <v>160000</v>
      </c>
      <c r="E2015" s="7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4">
        <f t="shared" si="186"/>
        <v>494.91374999999999</v>
      </c>
      <c r="P2015" s="9">
        <f t="shared" si="187"/>
        <v>173.57781674704077</v>
      </c>
      <c r="Q2015" s="11" t="str">
        <f t="shared" si="188"/>
        <v>technology</v>
      </c>
      <c r="R2015" s="11" t="str">
        <f t="shared" si="189"/>
        <v>hardware</v>
      </c>
      <c r="S2015" s="12">
        <f t="shared" si="190"/>
        <v>42499.960810185185</v>
      </c>
      <c r="T2015" s="12">
        <f t="shared" si="191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7">
        <v>30000</v>
      </c>
      <c r="E2016" s="7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4">
        <f t="shared" si="186"/>
        <v>7813.7822333333334</v>
      </c>
      <c r="P2016" s="9">
        <f t="shared" si="187"/>
        <v>88.601680840609291</v>
      </c>
      <c r="Q2016" s="11" t="str">
        <f t="shared" si="188"/>
        <v>technology</v>
      </c>
      <c r="R2016" s="11" t="str">
        <f t="shared" si="189"/>
        <v>hardware</v>
      </c>
      <c r="S2016" s="12">
        <f t="shared" si="190"/>
        <v>41324.214571759258</v>
      </c>
      <c r="T2016" s="12">
        <f t="shared" si="191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7">
        <v>7200</v>
      </c>
      <c r="E2017" s="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4">
        <f t="shared" si="186"/>
        <v>113.00013888888888</v>
      </c>
      <c r="P2017" s="9">
        <f t="shared" si="187"/>
        <v>50.222283950617282</v>
      </c>
      <c r="Q2017" s="11" t="str">
        <f t="shared" si="188"/>
        <v>technology</v>
      </c>
      <c r="R2017" s="11" t="str">
        <f t="shared" si="189"/>
        <v>hardware</v>
      </c>
      <c r="S2017" s="12">
        <f t="shared" si="190"/>
        <v>40765.876886574071</v>
      </c>
      <c r="T2017" s="12">
        <f t="shared" si="191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7">
        <v>10000</v>
      </c>
      <c r="E2018" s="7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4">
        <f t="shared" si="186"/>
        <v>921.54219999999998</v>
      </c>
      <c r="P2018" s="9">
        <f t="shared" si="187"/>
        <v>192.38876826722338</v>
      </c>
      <c r="Q2018" s="11" t="str">
        <f t="shared" si="188"/>
        <v>technology</v>
      </c>
      <c r="R2018" s="11" t="str">
        <f t="shared" si="189"/>
        <v>hardware</v>
      </c>
      <c r="S2018" s="12">
        <f t="shared" si="190"/>
        <v>41312.88077546296</v>
      </c>
      <c r="T2018" s="12">
        <f t="shared" si="191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7">
        <v>25000</v>
      </c>
      <c r="E2019" s="7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4">
        <f t="shared" si="186"/>
        <v>125.10239999999999</v>
      </c>
      <c r="P2019" s="9">
        <f t="shared" si="187"/>
        <v>73.416901408450698</v>
      </c>
      <c r="Q2019" s="11" t="str">
        <f t="shared" si="188"/>
        <v>technology</v>
      </c>
      <c r="R2019" s="11" t="str">
        <f t="shared" si="189"/>
        <v>hardware</v>
      </c>
      <c r="S2019" s="12">
        <f t="shared" si="190"/>
        <v>40961.057349537034</v>
      </c>
      <c r="T2019" s="12">
        <f t="shared" si="191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7">
        <v>65000</v>
      </c>
      <c r="E2020" s="7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4">
        <f t="shared" si="186"/>
        <v>102.24343076923077</v>
      </c>
      <c r="P2020" s="9">
        <f t="shared" si="187"/>
        <v>147.68495555555555</v>
      </c>
      <c r="Q2020" s="11" t="str">
        <f t="shared" si="188"/>
        <v>technology</v>
      </c>
      <c r="R2020" s="11" t="str">
        <f t="shared" si="189"/>
        <v>hardware</v>
      </c>
      <c r="S2020" s="12">
        <f t="shared" si="190"/>
        <v>42199.365844907406</v>
      </c>
      <c r="T2020" s="12">
        <f t="shared" si="191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7">
        <v>40000</v>
      </c>
      <c r="E2021" s="7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4">
        <f t="shared" si="186"/>
        <v>484.90975000000003</v>
      </c>
      <c r="P2021" s="9">
        <f t="shared" si="187"/>
        <v>108.96848314606741</v>
      </c>
      <c r="Q2021" s="11" t="str">
        <f t="shared" si="188"/>
        <v>technology</v>
      </c>
      <c r="R2021" s="11" t="str">
        <f t="shared" si="189"/>
        <v>hardware</v>
      </c>
      <c r="S2021" s="12">
        <f t="shared" si="190"/>
        <v>42605.70857638889</v>
      </c>
      <c r="T2021" s="12">
        <f t="shared" si="191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7">
        <v>1500</v>
      </c>
      <c r="E2022" s="7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4">
        <f t="shared" si="186"/>
        <v>192.33333333333334</v>
      </c>
      <c r="P2022" s="9">
        <f t="shared" si="187"/>
        <v>23.647540983606557</v>
      </c>
      <c r="Q2022" s="11" t="str">
        <f t="shared" si="188"/>
        <v>technology</v>
      </c>
      <c r="R2022" s="11" t="str">
        <f t="shared" si="189"/>
        <v>hardware</v>
      </c>
      <c r="S2022" s="12">
        <f t="shared" si="190"/>
        <v>41737.097499999996</v>
      </c>
      <c r="T2022" s="12">
        <f t="shared" si="191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7">
        <v>5000</v>
      </c>
      <c r="E2023" s="7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4">
        <f t="shared" si="186"/>
        <v>281.10000000000002</v>
      </c>
      <c r="P2023" s="9">
        <f t="shared" si="187"/>
        <v>147.94736842105263</v>
      </c>
      <c r="Q2023" s="11" t="str">
        <f t="shared" si="188"/>
        <v>technology</v>
      </c>
      <c r="R2023" s="11" t="str">
        <f t="shared" si="189"/>
        <v>hardware</v>
      </c>
      <c r="S2023" s="12">
        <f t="shared" si="190"/>
        <v>41861.070567129631</v>
      </c>
      <c r="T2023" s="12">
        <f t="shared" si="191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7">
        <v>100000</v>
      </c>
      <c r="E2024" s="7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4">
        <f t="shared" si="186"/>
        <v>125.13700000000001</v>
      </c>
      <c r="P2024" s="9">
        <f t="shared" si="187"/>
        <v>385.03692307692307</v>
      </c>
      <c r="Q2024" s="11" t="str">
        <f t="shared" si="188"/>
        <v>technology</v>
      </c>
      <c r="R2024" s="11" t="str">
        <f t="shared" si="189"/>
        <v>hardware</v>
      </c>
      <c r="S2024" s="12">
        <f t="shared" si="190"/>
        <v>42502.569120370375</v>
      </c>
      <c r="T2024" s="12">
        <f t="shared" si="191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7">
        <v>100000</v>
      </c>
      <c r="E2025" s="7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4">
        <f t="shared" si="186"/>
        <v>161.459</v>
      </c>
      <c r="P2025" s="9">
        <f t="shared" si="187"/>
        <v>457.39093484419266</v>
      </c>
      <c r="Q2025" s="11" t="str">
        <f t="shared" si="188"/>
        <v>technology</v>
      </c>
      <c r="R2025" s="11" t="str">
        <f t="shared" si="189"/>
        <v>hardware</v>
      </c>
      <c r="S2025" s="12">
        <f t="shared" si="190"/>
        <v>42136.420752314814</v>
      </c>
      <c r="T2025" s="12">
        <f t="shared" si="191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7">
        <v>4000</v>
      </c>
      <c r="E2026" s="7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4">
        <f t="shared" si="186"/>
        <v>585.35</v>
      </c>
      <c r="P2026" s="9">
        <f t="shared" si="187"/>
        <v>222.99047619047619</v>
      </c>
      <c r="Q2026" s="11" t="str">
        <f t="shared" si="188"/>
        <v>technology</v>
      </c>
      <c r="R2026" s="11" t="str">
        <f t="shared" si="189"/>
        <v>hardware</v>
      </c>
      <c r="S2026" s="12">
        <f t="shared" si="190"/>
        <v>41099.966944444444</v>
      </c>
      <c r="T2026" s="12">
        <f t="shared" si="191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7">
        <v>80000</v>
      </c>
      <c r="E2027" s="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4">
        <f t="shared" si="186"/>
        <v>201.14999999999998</v>
      </c>
      <c r="P2027" s="9">
        <f t="shared" si="187"/>
        <v>220.74074074074073</v>
      </c>
      <c r="Q2027" s="11" t="str">
        <f t="shared" si="188"/>
        <v>technology</v>
      </c>
      <c r="R2027" s="11" t="str">
        <f t="shared" si="189"/>
        <v>hardware</v>
      </c>
      <c r="S2027" s="12">
        <f t="shared" si="190"/>
        <v>42136.184560185182</v>
      </c>
      <c r="T2027" s="12">
        <f t="shared" si="191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7">
        <v>25000</v>
      </c>
      <c r="E2028" s="7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4">
        <f t="shared" si="186"/>
        <v>133.48307999999997</v>
      </c>
      <c r="P2028" s="9">
        <f t="shared" si="187"/>
        <v>73.503898678414089</v>
      </c>
      <c r="Q2028" s="11" t="str">
        <f t="shared" si="188"/>
        <v>technology</v>
      </c>
      <c r="R2028" s="11" t="str">
        <f t="shared" si="189"/>
        <v>hardware</v>
      </c>
      <c r="S2028" s="12">
        <f t="shared" si="190"/>
        <v>41704.735937500001</v>
      </c>
      <c r="T2028" s="12">
        <f t="shared" si="191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7">
        <v>100000</v>
      </c>
      <c r="E2029" s="7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4">
        <f t="shared" si="186"/>
        <v>120.24900000000001</v>
      </c>
      <c r="P2029" s="9">
        <f t="shared" si="187"/>
        <v>223.09647495361781</v>
      </c>
      <c r="Q2029" s="11" t="str">
        <f t="shared" si="188"/>
        <v>technology</v>
      </c>
      <c r="R2029" s="11" t="str">
        <f t="shared" si="189"/>
        <v>hardware</v>
      </c>
      <c r="S2029" s="12">
        <f t="shared" si="190"/>
        <v>42048.813877314817</v>
      </c>
      <c r="T2029" s="12">
        <f t="shared" si="191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7">
        <v>3000</v>
      </c>
      <c r="E2030" s="7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4">
        <f t="shared" si="186"/>
        <v>126.16666666666667</v>
      </c>
      <c r="P2030" s="9">
        <f t="shared" si="187"/>
        <v>47.911392405063289</v>
      </c>
      <c r="Q2030" s="11" t="str">
        <f t="shared" si="188"/>
        <v>technology</v>
      </c>
      <c r="R2030" s="11" t="str">
        <f t="shared" si="189"/>
        <v>hardware</v>
      </c>
      <c r="S2030" s="12">
        <f t="shared" si="190"/>
        <v>40215.919050925928</v>
      </c>
      <c r="T2030" s="12">
        <f t="shared" si="191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7">
        <v>2500</v>
      </c>
      <c r="E2031" s="7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4">
        <f t="shared" si="186"/>
        <v>361.2</v>
      </c>
      <c r="P2031" s="9">
        <f t="shared" si="187"/>
        <v>96.063829787234042</v>
      </c>
      <c r="Q2031" s="11" t="str">
        <f t="shared" si="188"/>
        <v>technology</v>
      </c>
      <c r="R2031" s="11" t="str">
        <f t="shared" si="189"/>
        <v>hardware</v>
      </c>
      <c r="S2031" s="12">
        <f t="shared" si="190"/>
        <v>41848.021770833337</v>
      </c>
      <c r="T2031" s="12">
        <f t="shared" si="191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7">
        <v>32768</v>
      </c>
      <c r="E2032" s="7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4">
        <f t="shared" si="186"/>
        <v>226.239013671875</v>
      </c>
      <c r="P2032" s="9">
        <f t="shared" si="187"/>
        <v>118.6144</v>
      </c>
      <c r="Q2032" s="11" t="str">
        <f t="shared" si="188"/>
        <v>technology</v>
      </c>
      <c r="R2032" s="11" t="str">
        <f t="shared" si="189"/>
        <v>hardware</v>
      </c>
      <c r="S2032" s="12">
        <f t="shared" si="190"/>
        <v>41212.996481481481</v>
      </c>
      <c r="T2032" s="12">
        <f t="shared" si="191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7">
        <v>50000</v>
      </c>
      <c r="E2033" s="7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4">
        <f t="shared" si="186"/>
        <v>120.35</v>
      </c>
      <c r="P2033" s="9">
        <f t="shared" si="187"/>
        <v>118.45472440944881</v>
      </c>
      <c r="Q2033" s="11" t="str">
        <f t="shared" si="188"/>
        <v>technology</v>
      </c>
      <c r="R2033" s="11" t="str">
        <f t="shared" si="189"/>
        <v>hardware</v>
      </c>
      <c r="S2033" s="12">
        <f t="shared" si="190"/>
        <v>41975.329317129625</v>
      </c>
      <c r="T2033" s="12">
        <f t="shared" si="191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7">
        <v>25000</v>
      </c>
      <c r="E2034" s="7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4">
        <f t="shared" si="186"/>
        <v>304.18799999999999</v>
      </c>
      <c r="P2034" s="9">
        <f t="shared" si="187"/>
        <v>143.21468926553672</v>
      </c>
      <c r="Q2034" s="11" t="str">
        <f t="shared" si="188"/>
        <v>technology</v>
      </c>
      <c r="R2034" s="11" t="str">
        <f t="shared" si="189"/>
        <v>hardware</v>
      </c>
      <c r="S2034" s="12">
        <f t="shared" si="190"/>
        <v>42689.565671296295</v>
      </c>
      <c r="T2034" s="12">
        <f t="shared" si="191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7">
        <v>25000</v>
      </c>
      <c r="E2035" s="7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4">
        <f t="shared" si="186"/>
        <v>178.67599999999999</v>
      </c>
      <c r="P2035" s="9">
        <f t="shared" si="187"/>
        <v>282.71518987341773</v>
      </c>
      <c r="Q2035" s="11" t="str">
        <f t="shared" si="188"/>
        <v>technology</v>
      </c>
      <c r="R2035" s="11" t="str">
        <f t="shared" si="189"/>
        <v>hardware</v>
      </c>
      <c r="S2035" s="12">
        <f t="shared" si="190"/>
        <v>41725.082384259258</v>
      </c>
      <c r="T2035" s="12">
        <f t="shared" si="191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7">
        <v>78000</v>
      </c>
      <c r="E2036" s="7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4">
        <f t="shared" si="186"/>
        <v>386.81998717948721</v>
      </c>
      <c r="P2036" s="9">
        <f t="shared" si="187"/>
        <v>593.93620078740162</v>
      </c>
      <c r="Q2036" s="11" t="str">
        <f t="shared" si="188"/>
        <v>technology</v>
      </c>
      <c r="R2036" s="11" t="str">
        <f t="shared" si="189"/>
        <v>hardware</v>
      </c>
      <c r="S2036" s="12">
        <f t="shared" si="190"/>
        <v>42076.130011574074</v>
      </c>
      <c r="T2036" s="12">
        <f t="shared" si="191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7">
        <v>80000</v>
      </c>
      <c r="E2037" s="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4">
        <f t="shared" si="186"/>
        <v>211.03642500000004</v>
      </c>
      <c r="P2037" s="9">
        <f t="shared" si="187"/>
        <v>262.15704968944101</v>
      </c>
      <c r="Q2037" s="11" t="str">
        <f t="shared" si="188"/>
        <v>technology</v>
      </c>
      <c r="R2037" s="11" t="str">
        <f t="shared" si="189"/>
        <v>hardware</v>
      </c>
      <c r="S2037" s="12">
        <f t="shared" si="190"/>
        <v>42311.625081018516</v>
      </c>
      <c r="T2037" s="12">
        <f t="shared" si="191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7">
        <v>30000</v>
      </c>
      <c r="E2038" s="7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4">
        <f t="shared" si="186"/>
        <v>131.66833333333335</v>
      </c>
      <c r="P2038" s="9">
        <f t="shared" si="187"/>
        <v>46.580778301886795</v>
      </c>
      <c r="Q2038" s="11" t="str">
        <f t="shared" si="188"/>
        <v>technology</v>
      </c>
      <c r="R2038" s="11" t="str">
        <f t="shared" si="189"/>
        <v>hardware</v>
      </c>
      <c r="S2038" s="12">
        <f t="shared" si="190"/>
        <v>41738.864803240744</v>
      </c>
      <c r="T2038" s="12">
        <f t="shared" si="191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7">
        <v>10000</v>
      </c>
      <c r="E2039" s="7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4">
        <f t="shared" si="186"/>
        <v>300.47639999999996</v>
      </c>
      <c r="P2039" s="9">
        <f t="shared" si="187"/>
        <v>70.041118881118877</v>
      </c>
      <c r="Q2039" s="11" t="str">
        <f t="shared" si="188"/>
        <v>technology</v>
      </c>
      <c r="R2039" s="11" t="str">
        <f t="shared" si="189"/>
        <v>hardware</v>
      </c>
      <c r="S2039" s="12">
        <f t="shared" si="190"/>
        <v>41578.210104166668</v>
      </c>
      <c r="T2039" s="12">
        <f t="shared" si="191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7">
        <v>8000</v>
      </c>
      <c r="E2040" s="7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4">
        <f t="shared" si="186"/>
        <v>420.51249999999999</v>
      </c>
      <c r="P2040" s="9">
        <f t="shared" si="187"/>
        <v>164.90686274509804</v>
      </c>
      <c r="Q2040" s="11" t="str">
        <f t="shared" si="188"/>
        <v>technology</v>
      </c>
      <c r="R2040" s="11" t="str">
        <f t="shared" si="189"/>
        <v>hardware</v>
      </c>
      <c r="S2040" s="12">
        <f t="shared" si="190"/>
        <v>41424.27107638889</v>
      </c>
      <c r="T2040" s="12">
        <f t="shared" si="191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7">
        <v>125000</v>
      </c>
      <c r="E2041" s="7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4">
        <f t="shared" si="186"/>
        <v>136.21680000000001</v>
      </c>
      <c r="P2041" s="9">
        <f t="shared" si="187"/>
        <v>449.26385224274406</v>
      </c>
      <c r="Q2041" s="11" t="str">
        <f t="shared" si="188"/>
        <v>technology</v>
      </c>
      <c r="R2041" s="11" t="str">
        <f t="shared" si="189"/>
        <v>hardware</v>
      </c>
      <c r="S2041" s="12">
        <f t="shared" si="190"/>
        <v>42675.438946759255</v>
      </c>
      <c r="T2041" s="12">
        <f t="shared" si="191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7">
        <v>3000</v>
      </c>
      <c r="E2042" s="7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4">
        <f t="shared" si="186"/>
        <v>248.17133333333334</v>
      </c>
      <c r="P2042" s="9">
        <f t="shared" si="187"/>
        <v>27.472841328413285</v>
      </c>
      <c r="Q2042" s="11" t="str">
        <f t="shared" si="188"/>
        <v>technology</v>
      </c>
      <c r="R2042" s="11" t="str">
        <f t="shared" si="189"/>
        <v>hardware</v>
      </c>
      <c r="S2042" s="12">
        <f t="shared" si="190"/>
        <v>41578.927118055559</v>
      </c>
      <c r="T2042" s="12">
        <f t="shared" si="191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7">
        <v>9500</v>
      </c>
      <c r="E2043" s="7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4">
        <f t="shared" si="186"/>
        <v>181.86315789473684</v>
      </c>
      <c r="P2043" s="9">
        <f t="shared" si="187"/>
        <v>143.97499999999999</v>
      </c>
      <c r="Q2043" s="11" t="str">
        <f t="shared" si="188"/>
        <v>technology</v>
      </c>
      <c r="R2043" s="11" t="str">
        <f t="shared" si="189"/>
        <v>hardware</v>
      </c>
      <c r="S2043" s="12">
        <f t="shared" si="190"/>
        <v>42654.525775462964</v>
      </c>
      <c r="T2043" s="12">
        <f t="shared" si="191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7">
        <v>10000</v>
      </c>
      <c r="E2044" s="7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4">
        <f t="shared" si="186"/>
        <v>123.53</v>
      </c>
      <c r="P2044" s="9">
        <f t="shared" si="187"/>
        <v>88.23571428571428</v>
      </c>
      <c r="Q2044" s="11" t="str">
        <f t="shared" si="188"/>
        <v>technology</v>
      </c>
      <c r="R2044" s="11" t="str">
        <f t="shared" si="189"/>
        <v>hardware</v>
      </c>
      <c r="S2044" s="12">
        <f t="shared" si="190"/>
        <v>42331.708032407405</v>
      </c>
      <c r="T2044" s="12">
        <f t="shared" si="191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7">
        <v>1385</v>
      </c>
      <c r="E2045" s="7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4">
        <f t="shared" si="186"/>
        <v>506.20938628158842</v>
      </c>
      <c r="P2045" s="9">
        <f t="shared" si="187"/>
        <v>36.326424870466319</v>
      </c>
      <c r="Q2045" s="11" t="str">
        <f t="shared" si="188"/>
        <v>technology</v>
      </c>
      <c r="R2045" s="11" t="str">
        <f t="shared" si="189"/>
        <v>hardware</v>
      </c>
      <c r="S2045" s="12">
        <f t="shared" si="190"/>
        <v>42661.176817129628</v>
      </c>
      <c r="T2045" s="12">
        <f t="shared" si="191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7">
        <v>15000</v>
      </c>
      <c r="E2046" s="7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4">
        <f t="shared" si="186"/>
        <v>108.21333333333334</v>
      </c>
      <c r="P2046" s="9">
        <f t="shared" si="187"/>
        <v>90.177777777777777</v>
      </c>
      <c r="Q2046" s="11" t="str">
        <f t="shared" si="188"/>
        <v>technology</v>
      </c>
      <c r="R2046" s="11" t="str">
        <f t="shared" si="189"/>
        <v>hardware</v>
      </c>
      <c r="S2046" s="12">
        <f t="shared" si="190"/>
        <v>42138.684189814812</v>
      </c>
      <c r="T2046" s="12">
        <f t="shared" si="191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7">
        <v>4900</v>
      </c>
      <c r="E2047" s="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4">
        <f t="shared" si="186"/>
        <v>819.18387755102037</v>
      </c>
      <c r="P2047" s="9">
        <f t="shared" si="187"/>
        <v>152.62361216730039</v>
      </c>
      <c r="Q2047" s="11" t="str">
        <f t="shared" si="188"/>
        <v>technology</v>
      </c>
      <c r="R2047" s="11" t="str">
        <f t="shared" si="189"/>
        <v>hardware</v>
      </c>
      <c r="S2047" s="12">
        <f t="shared" si="190"/>
        <v>41069.088506944441</v>
      </c>
      <c r="T2047" s="12">
        <f t="shared" si="191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7">
        <v>10000</v>
      </c>
      <c r="E2048" s="7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4">
        <f t="shared" si="186"/>
        <v>121.10000000000001</v>
      </c>
      <c r="P2048" s="9">
        <f t="shared" si="187"/>
        <v>55.806451612903224</v>
      </c>
      <c r="Q2048" s="11" t="str">
        <f t="shared" si="188"/>
        <v>technology</v>
      </c>
      <c r="R2048" s="11" t="str">
        <f t="shared" si="189"/>
        <v>hardware</v>
      </c>
      <c r="S2048" s="12">
        <f t="shared" si="190"/>
        <v>41387.171805555554</v>
      </c>
      <c r="T2048" s="12">
        <f t="shared" si="191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7">
        <v>98000</v>
      </c>
      <c r="E2049" s="7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4">
        <f t="shared" si="186"/>
        <v>102.99897959183673</v>
      </c>
      <c r="P2049" s="9">
        <f t="shared" si="187"/>
        <v>227.85327313769753</v>
      </c>
      <c r="Q2049" s="11" t="str">
        <f t="shared" si="188"/>
        <v>technology</v>
      </c>
      <c r="R2049" s="11" t="str">
        <f t="shared" si="189"/>
        <v>hardware</v>
      </c>
      <c r="S2049" s="12">
        <f t="shared" si="190"/>
        <v>42081.903587962966</v>
      </c>
      <c r="T2049" s="12">
        <f t="shared" si="191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7">
        <v>85000</v>
      </c>
      <c r="E2050" s="7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4">
        <f t="shared" si="186"/>
        <v>148.33229411764705</v>
      </c>
      <c r="P2050" s="9">
        <f t="shared" si="187"/>
        <v>91.82989803350327</v>
      </c>
      <c r="Q2050" s="11" t="str">
        <f t="shared" si="188"/>
        <v>technology</v>
      </c>
      <c r="R2050" s="11" t="str">
        <f t="shared" si="189"/>
        <v>hardware</v>
      </c>
      <c r="S2050" s="12">
        <f t="shared" si="190"/>
        <v>41387.651516203703</v>
      </c>
      <c r="T2050" s="12">
        <f t="shared" si="191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7">
        <v>50000</v>
      </c>
      <c r="E2051" s="7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4">
        <f t="shared" ref="O2051:O2114" si="192">($E2051/D2051)*100</f>
        <v>120.19070000000001</v>
      </c>
      <c r="P2051" s="9">
        <f t="shared" ref="P2051:P2114" si="193">IF(E2051,E2051/ L2051,"")</f>
        <v>80.991037735849048</v>
      </c>
      <c r="Q2051" s="11" t="str">
        <f t="shared" ref="Q2051:Q2114" si="194">LEFT(N2051, SEARCH("/",N2051,1)-1)</f>
        <v>technology</v>
      </c>
      <c r="R2051" s="11" t="str">
        <f t="shared" ref="R2051:R2114" si="195">RIGHT(N2051,LEN(N2051)-SEARCH("/",N2051))</f>
        <v>hardware</v>
      </c>
      <c r="S2051" s="12">
        <f t="shared" si="190"/>
        <v>41575.527349537035</v>
      </c>
      <c r="T2051" s="12">
        <f t="shared" si="191"/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7">
        <v>10000</v>
      </c>
      <c r="E2052" s="7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4">
        <f t="shared" si="192"/>
        <v>473.27000000000004</v>
      </c>
      <c r="P2052" s="9">
        <f t="shared" si="193"/>
        <v>278.39411764705881</v>
      </c>
      <c r="Q2052" s="11" t="str">
        <f t="shared" si="194"/>
        <v>technology</v>
      </c>
      <c r="R2052" s="11" t="str">
        <f t="shared" si="195"/>
        <v>hardware</v>
      </c>
      <c r="S2052" s="12">
        <f t="shared" ref="S2052:S2115" si="196">(((J2052/60)/60)/24)+DATE(1970,1,1)</f>
        <v>42115.071504629625</v>
      </c>
      <c r="T2052" s="12">
        <f t="shared" ref="T2052:T2115" si="197">(((I2052/60)/60)/24)+DATE(1970,1,1)</f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7">
        <v>8000</v>
      </c>
      <c r="E2053" s="7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4">
        <f t="shared" si="192"/>
        <v>130.36250000000001</v>
      </c>
      <c r="P2053" s="9">
        <f t="shared" si="193"/>
        <v>43.095041322314053</v>
      </c>
      <c r="Q2053" s="11" t="str">
        <f t="shared" si="194"/>
        <v>technology</v>
      </c>
      <c r="R2053" s="11" t="str">
        <f t="shared" si="195"/>
        <v>hardware</v>
      </c>
      <c r="S2053" s="12">
        <f t="shared" si="196"/>
        <v>41604.022418981483</v>
      </c>
      <c r="T2053" s="12">
        <f t="shared" si="197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7">
        <v>50000</v>
      </c>
      <c r="E2054" s="7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4">
        <f t="shared" si="192"/>
        <v>353.048</v>
      </c>
      <c r="P2054" s="9">
        <f t="shared" si="193"/>
        <v>326.29205175600737</v>
      </c>
      <c r="Q2054" s="11" t="str">
        <f t="shared" si="194"/>
        <v>technology</v>
      </c>
      <c r="R2054" s="11" t="str">
        <f t="shared" si="195"/>
        <v>hardware</v>
      </c>
      <c r="S2054" s="12">
        <f t="shared" si="196"/>
        <v>42375.08394675926</v>
      </c>
      <c r="T2054" s="12">
        <f t="shared" si="197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7">
        <v>5000</v>
      </c>
      <c r="E2055" s="7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4">
        <f t="shared" si="192"/>
        <v>101.02</v>
      </c>
      <c r="P2055" s="9">
        <f t="shared" si="193"/>
        <v>41.743801652892564</v>
      </c>
      <c r="Q2055" s="11" t="str">
        <f t="shared" si="194"/>
        <v>technology</v>
      </c>
      <c r="R2055" s="11" t="str">
        <f t="shared" si="195"/>
        <v>hardware</v>
      </c>
      <c r="S2055" s="12">
        <f t="shared" si="196"/>
        <v>42303.617488425924</v>
      </c>
      <c r="T2055" s="12">
        <f t="shared" si="197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7">
        <v>35000</v>
      </c>
      <c r="E2056" s="7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4">
        <f t="shared" si="192"/>
        <v>113.59142857142857</v>
      </c>
      <c r="P2056" s="9">
        <f t="shared" si="193"/>
        <v>64.020933977455712</v>
      </c>
      <c r="Q2056" s="11" t="str">
        <f t="shared" si="194"/>
        <v>technology</v>
      </c>
      <c r="R2056" s="11" t="str">
        <f t="shared" si="195"/>
        <v>hardware</v>
      </c>
      <c r="S2056" s="12">
        <f t="shared" si="196"/>
        <v>41731.520949074074</v>
      </c>
      <c r="T2056" s="12">
        <f t="shared" si="197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7">
        <v>6000</v>
      </c>
      <c r="E2057" s="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4">
        <f t="shared" si="192"/>
        <v>167.41666666666666</v>
      </c>
      <c r="P2057" s="9">
        <f t="shared" si="193"/>
        <v>99.455445544554451</v>
      </c>
      <c r="Q2057" s="11" t="str">
        <f t="shared" si="194"/>
        <v>technology</v>
      </c>
      <c r="R2057" s="11" t="str">
        <f t="shared" si="195"/>
        <v>hardware</v>
      </c>
      <c r="S2057" s="12">
        <f t="shared" si="196"/>
        <v>41946.674108796295</v>
      </c>
      <c r="T2057" s="12">
        <f t="shared" si="197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7">
        <v>50000</v>
      </c>
      <c r="E2058" s="7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4">
        <f t="shared" si="192"/>
        <v>153.452</v>
      </c>
      <c r="P2058" s="9">
        <f t="shared" si="193"/>
        <v>138.49458483754512</v>
      </c>
      <c r="Q2058" s="11" t="str">
        <f t="shared" si="194"/>
        <v>technology</v>
      </c>
      <c r="R2058" s="11" t="str">
        <f t="shared" si="195"/>
        <v>hardware</v>
      </c>
      <c r="S2058" s="12">
        <f t="shared" si="196"/>
        <v>41351.76090277778</v>
      </c>
      <c r="T2058" s="12">
        <f t="shared" si="197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7">
        <v>15000</v>
      </c>
      <c r="E2059" s="7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4">
        <f t="shared" si="192"/>
        <v>202.23220000000001</v>
      </c>
      <c r="P2059" s="9">
        <f t="shared" si="193"/>
        <v>45.547792792792798</v>
      </c>
      <c r="Q2059" s="11" t="str">
        <f t="shared" si="194"/>
        <v>technology</v>
      </c>
      <c r="R2059" s="11" t="str">
        <f t="shared" si="195"/>
        <v>hardware</v>
      </c>
      <c r="S2059" s="12">
        <f t="shared" si="196"/>
        <v>42396.494583333333</v>
      </c>
      <c r="T2059" s="12">
        <f t="shared" si="197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7">
        <v>2560</v>
      </c>
      <c r="E2060" s="7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4">
        <f t="shared" si="192"/>
        <v>168.28125</v>
      </c>
      <c r="P2060" s="9">
        <f t="shared" si="193"/>
        <v>10.507317073170732</v>
      </c>
      <c r="Q2060" s="11" t="str">
        <f t="shared" si="194"/>
        <v>technology</v>
      </c>
      <c r="R2060" s="11" t="str">
        <f t="shared" si="195"/>
        <v>hardware</v>
      </c>
      <c r="S2060" s="12">
        <f t="shared" si="196"/>
        <v>42026.370717592596</v>
      </c>
      <c r="T2060" s="12">
        <f t="shared" si="197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7">
        <v>30000</v>
      </c>
      <c r="E2061" s="7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4">
        <f t="shared" si="192"/>
        <v>143.45666666666668</v>
      </c>
      <c r="P2061" s="9">
        <f t="shared" si="193"/>
        <v>114.76533333333333</v>
      </c>
      <c r="Q2061" s="11" t="str">
        <f t="shared" si="194"/>
        <v>technology</v>
      </c>
      <c r="R2061" s="11" t="str">
        <f t="shared" si="195"/>
        <v>hardware</v>
      </c>
      <c r="S2061" s="12">
        <f t="shared" si="196"/>
        <v>42361.602476851855</v>
      </c>
      <c r="T2061" s="12">
        <f t="shared" si="197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7">
        <v>25000</v>
      </c>
      <c r="E2062" s="7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4">
        <f t="shared" si="192"/>
        <v>196.4</v>
      </c>
      <c r="P2062" s="9">
        <f t="shared" si="193"/>
        <v>35.997067448680355</v>
      </c>
      <c r="Q2062" s="11" t="str">
        <f t="shared" si="194"/>
        <v>technology</v>
      </c>
      <c r="R2062" s="11" t="str">
        <f t="shared" si="195"/>
        <v>hardware</v>
      </c>
      <c r="S2062" s="12">
        <f t="shared" si="196"/>
        <v>41783.642939814818</v>
      </c>
      <c r="T2062" s="12">
        <f t="shared" si="197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7">
        <v>5000</v>
      </c>
      <c r="E2063" s="7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4">
        <f t="shared" si="192"/>
        <v>107.91999999999999</v>
      </c>
      <c r="P2063" s="9">
        <f t="shared" si="193"/>
        <v>154.17142857142858</v>
      </c>
      <c r="Q2063" s="11" t="str">
        <f t="shared" si="194"/>
        <v>technology</v>
      </c>
      <c r="R2063" s="11" t="str">
        <f t="shared" si="195"/>
        <v>hardware</v>
      </c>
      <c r="S2063" s="12">
        <f t="shared" si="196"/>
        <v>42705.764513888891</v>
      </c>
      <c r="T2063" s="12">
        <f t="shared" si="197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7">
        <v>100000</v>
      </c>
      <c r="E2064" s="7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4">
        <f t="shared" si="192"/>
        <v>114.97699999999999</v>
      </c>
      <c r="P2064" s="9">
        <f t="shared" si="193"/>
        <v>566.38916256157631</v>
      </c>
      <c r="Q2064" s="11" t="str">
        <f t="shared" si="194"/>
        <v>technology</v>
      </c>
      <c r="R2064" s="11" t="str">
        <f t="shared" si="195"/>
        <v>hardware</v>
      </c>
      <c r="S2064" s="12">
        <f t="shared" si="196"/>
        <v>42423.3830787037</v>
      </c>
      <c r="T2064" s="12">
        <f t="shared" si="197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7">
        <v>4000</v>
      </c>
      <c r="E2065" s="7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4">
        <f t="shared" si="192"/>
        <v>148.04999999999998</v>
      </c>
      <c r="P2065" s="9">
        <f t="shared" si="193"/>
        <v>120.85714285714286</v>
      </c>
      <c r="Q2065" s="11" t="str">
        <f t="shared" si="194"/>
        <v>technology</v>
      </c>
      <c r="R2065" s="11" t="str">
        <f t="shared" si="195"/>
        <v>hardware</v>
      </c>
      <c r="S2065" s="12">
        <f t="shared" si="196"/>
        <v>42472.73265046296</v>
      </c>
      <c r="T2065" s="12">
        <f t="shared" si="197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7">
        <v>261962</v>
      </c>
      <c r="E2066" s="7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4">
        <f t="shared" si="192"/>
        <v>191.16676082790633</v>
      </c>
      <c r="P2066" s="9">
        <f t="shared" si="193"/>
        <v>86.163845492085343</v>
      </c>
      <c r="Q2066" s="11" t="str">
        <f t="shared" si="194"/>
        <v>technology</v>
      </c>
      <c r="R2066" s="11" t="str">
        <f t="shared" si="195"/>
        <v>hardware</v>
      </c>
      <c r="S2066" s="12">
        <f t="shared" si="196"/>
        <v>41389.364849537036</v>
      </c>
      <c r="T2066" s="12">
        <f t="shared" si="197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7">
        <v>40000</v>
      </c>
      <c r="E2067" s="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4">
        <f t="shared" si="192"/>
        <v>199.215125</v>
      </c>
      <c r="P2067" s="9">
        <f t="shared" si="193"/>
        <v>51.212114395886893</v>
      </c>
      <c r="Q2067" s="11" t="str">
        <f t="shared" si="194"/>
        <v>technology</v>
      </c>
      <c r="R2067" s="11" t="str">
        <f t="shared" si="195"/>
        <v>hardware</v>
      </c>
      <c r="S2067" s="12">
        <f t="shared" si="196"/>
        <v>41603.333668981482</v>
      </c>
      <c r="T2067" s="12">
        <f t="shared" si="197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7">
        <v>2000</v>
      </c>
      <c r="E2068" s="7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4">
        <f t="shared" si="192"/>
        <v>218.6</v>
      </c>
      <c r="P2068" s="9">
        <f t="shared" si="193"/>
        <v>67.261538461538464</v>
      </c>
      <c r="Q2068" s="11" t="str">
        <f t="shared" si="194"/>
        <v>technology</v>
      </c>
      <c r="R2068" s="11" t="str">
        <f t="shared" si="195"/>
        <v>hardware</v>
      </c>
      <c r="S2068" s="12">
        <f t="shared" si="196"/>
        <v>41844.771793981483</v>
      </c>
      <c r="T2068" s="12">
        <f t="shared" si="197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7">
        <v>495</v>
      </c>
      <c r="E2069" s="7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4">
        <f t="shared" si="192"/>
        <v>126.86868686868686</v>
      </c>
      <c r="P2069" s="9">
        <f t="shared" si="193"/>
        <v>62.8</v>
      </c>
      <c r="Q2069" s="11" t="str">
        <f t="shared" si="194"/>
        <v>technology</v>
      </c>
      <c r="R2069" s="11" t="str">
        <f t="shared" si="195"/>
        <v>hardware</v>
      </c>
      <c r="S2069" s="12">
        <f t="shared" si="196"/>
        <v>42115.853888888887</v>
      </c>
      <c r="T2069" s="12">
        <f t="shared" si="197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7">
        <v>25000</v>
      </c>
      <c r="E2070" s="7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4">
        <f t="shared" si="192"/>
        <v>105.22388000000001</v>
      </c>
      <c r="P2070" s="9">
        <f t="shared" si="193"/>
        <v>346.13118421052633</v>
      </c>
      <c r="Q2070" s="11" t="str">
        <f t="shared" si="194"/>
        <v>technology</v>
      </c>
      <c r="R2070" s="11" t="str">
        <f t="shared" si="195"/>
        <v>hardware</v>
      </c>
      <c r="S2070" s="12">
        <f t="shared" si="196"/>
        <v>42633.841608796298</v>
      </c>
      <c r="T2070" s="12">
        <f t="shared" si="197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7">
        <v>50000</v>
      </c>
      <c r="E2071" s="7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4">
        <f t="shared" si="192"/>
        <v>128.40666000000002</v>
      </c>
      <c r="P2071" s="9">
        <f t="shared" si="193"/>
        <v>244.11912547528519</v>
      </c>
      <c r="Q2071" s="11" t="str">
        <f t="shared" si="194"/>
        <v>technology</v>
      </c>
      <c r="R2071" s="11" t="str">
        <f t="shared" si="195"/>
        <v>hardware</v>
      </c>
      <c r="S2071" s="12">
        <f t="shared" si="196"/>
        <v>42340.972118055557</v>
      </c>
      <c r="T2071" s="12">
        <f t="shared" si="197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7">
        <v>125000</v>
      </c>
      <c r="E2072" s="7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4">
        <f t="shared" si="192"/>
        <v>317.3272</v>
      </c>
      <c r="P2072" s="9">
        <f t="shared" si="193"/>
        <v>259.25424836601309</v>
      </c>
      <c r="Q2072" s="11" t="str">
        <f t="shared" si="194"/>
        <v>technology</v>
      </c>
      <c r="R2072" s="11" t="str">
        <f t="shared" si="195"/>
        <v>hardware</v>
      </c>
      <c r="S2072" s="12">
        <f t="shared" si="196"/>
        <v>42519.6565162037</v>
      </c>
      <c r="T2072" s="12">
        <f t="shared" si="197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7">
        <v>20000</v>
      </c>
      <c r="E2073" s="7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4">
        <f t="shared" si="192"/>
        <v>280.73</v>
      </c>
      <c r="P2073" s="9">
        <f t="shared" si="193"/>
        <v>201.96402877697841</v>
      </c>
      <c r="Q2073" s="11" t="str">
        <f t="shared" si="194"/>
        <v>technology</v>
      </c>
      <c r="R2073" s="11" t="str">
        <f t="shared" si="195"/>
        <v>hardware</v>
      </c>
      <c r="S2073" s="12">
        <f t="shared" si="196"/>
        <v>42600.278749999998</v>
      </c>
      <c r="T2073" s="12">
        <f t="shared" si="197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7">
        <v>71500</v>
      </c>
      <c r="E2074" s="7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4">
        <f t="shared" si="192"/>
        <v>110.73146853146854</v>
      </c>
      <c r="P2074" s="9">
        <f t="shared" si="193"/>
        <v>226.20857142857142</v>
      </c>
      <c r="Q2074" s="11" t="str">
        <f t="shared" si="194"/>
        <v>technology</v>
      </c>
      <c r="R2074" s="11" t="str">
        <f t="shared" si="195"/>
        <v>hardware</v>
      </c>
      <c r="S2074" s="12">
        <f t="shared" si="196"/>
        <v>42467.581388888888</v>
      </c>
      <c r="T2074" s="12">
        <f t="shared" si="197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7">
        <v>100000</v>
      </c>
      <c r="E2075" s="7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4">
        <f t="shared" si="192"/>
        <v>152.60429999999999</v>
      </c>
      <c r="P2075" s="9">
        <f t="shared" si="193"/>
        <v>324.69</v>
      </c>
      <c r="Q2075" s="11" t="str">
        <f t="shared" si="194"/>
        <v>technology</v>
      </c>
      <c r="R2075" s="11" t="str">
        <f t="shared" si="195"/>
        <v>hardware</v>
      </c>
      <c r="S2075" s="12">
        <f t="shared" si="196"/>
        <v>42087.668032407411</v>
      </c>
      <c r="T2075" s="12">
        <f t="shared" si="197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7">
        <v>600</v>
      </c>
      <c r="E2076" s="7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4">
        <f t="shared" si="192"/>
        <v>102.49999999999999</v>
      </c>
      <c r="P2076" s="9">
        <f t="shared" si="193"/>
        <v>205</v>
      </c>
      <c r="Q2076" s="11" t="str">
        <f t="shared" si="194"/>
        <v>technology</v>
      </c>
      <c r="R2076" s="11" t="str">
        <f t="shared" si="195"/>
        <v>hardware</v>
      </c>
      <c r="S2076" s="12">
        <f t="shared" si="196"/>
        <v>42466.826180555552</v>
      </c>
      <c r="T2076" s="12">
        <f t="shared" si="197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7">
        <v>9999</v>
      </c>
      <c r="E2077" s="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4">
        <f t="shared" si="192"/>
        <v>1678.3738373837384</v>
      </c>
      <c r="P2077" s="9">
        <f t="shared" si="193"/>
        <v>20.465926829268295</v>
      </c>
      <c r="Q2077" s="11" t="str">
        <f t="shared" si="194"/>
        <v>technology</v>
      </c>
      <c r="R2077" s="11" t="str">
        <f t="shared" si="195"/>
        <v>hardware</v>
      </c>
      <c r="S2077" s="12">
        <f t="shared" si="196"/>
        <v>41450.681574074071</v>
      </c>
      <c r="T2077" s="12">
        <f t="shared" si="197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7">
        <v>179000</v>
      </c>
      <c r="E2078" s="7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4">
        <f t="shared" si="192"/>
        <v>543.349156424581</v>
      </c>
      <c r="P2078" s="9">
        <f t="shared" si="193"/>
        <v>116.35303146309367</v>
      </c>
      <c r="Q2078" s="11" t="str">
        <f t="shared" si="194"/>
        <v>technology</v>
      </c>
      <c r="R2078" s="11" t="str">
        <f t="shared" si="195"/>
        <v>hardware</v>
      </c>
      <c r="S2078" s="12">
        <f t="shared" si="196"/>
        <v>41803.880659722221</v>
      </c>
      <c r="T2078" s="12">
        <f t="shared" si="197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7">
        <v>50000</v>
      </c>
      <c r="E2079" s="7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4">
        <f t="shared" si="192"/>
        <v>115.50800000000001</v>
      </c>
      <c r="P2079" s="9">
        <f t="shared" si="193"/>
        <v>307.20212765957444</v>
      </c>
      <c r="Q2079" s="11" t="str">
        <f t="shared" si="194"/>
        <v>technology</v>
      </c>
      <c r="R2079" s="11" t="str">
        <f t="shared" si="195"/>
        <v>hardware</v>
      </c>
      <c r="S2079" s="12">
        <f t="shared" si="196"/>
        <v>42103.042546296296</v>
      </c>
      <c r="T2079" s="12">
        <f t="shared" si="197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7">
        <v>20000</v>
      </c>
      <c r="E2080" s="7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4">
        <f t="shared" si="192"/>
        <v>131.20499999999998</v>
      </c>
      <c r="P2080" s="9">
        <f t="shared" si="193"/>
        <v>546.6875</v>
      </c>
      <c r="Q2080" s="11" t="str">
        <f t="shared" si="194"/>
        <v>technology</v>
      </c>
      <c r="R2080" s="11" t="str">
        <f t="shared" si="195"/>
        <v>hardware</v>
      </c>
      <c r="S2080" s="12">
        <f t="shared" si="196"/>
        <v>42692.771493055552</v>
      </c>
      <c r="T2080" s="12">
        <f t="shared" si="197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7">
        <v>10000</v>
      </c>
      <c r="E2081" s="7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4">
        <f t="shared" si="192"/>
        <v>288.17</v>
      </c>
      <c r="P2081" s="9">
        <f t="shared" si="193"/>
        <v>47.474464579901152</v>
      </c>
      <c r="Q2081" s="11" t="str">
        <f t="shared" si="194"/>
        <v>technology</v>
      </c>
      <c r="R2081" s="11" t="str">
        <f t="shared" si="195"/>
        <v>hardware</v>
      </c>
      <c r="S2081" s="12">
        <f t="shared" si="196"/>
        <v>42150.71056712963</v>
      </c>
      <c r="T2081" s="12">
        <f t="shared" si="197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7">
        <v>1000</v>
      </c>
      <c r="E2082" s="7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4">
        <f t="shared" si="192"/>
        <v>507.8</v>
      </c>
      <c r="P2082" s="9">
        <f t="shared" si="193"/>
        <v>101.56</v>
      </c>
      <c r="Q2082" s="11" t="str">
        <f t="shared" si="194"/>
        <v>technology</v>
      </c>
      <c r="R2082" s="11" t="str">
        <f t="shared" si="195"/>
        <v>hardware</v>
      </c>
      <c r="S2082" s="12">
        <f t="shared" si="196"/>
        <v>42289.957175925927</v>
      </c>
      <c r="T2082" s="12">
        <f t="shared" si="197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7">
        <v>3500</v>
      </c>
      <c r="E2083" s="7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4">
        <f t="shared" si="192"/>
        <v>114.57142857142857</v>
      </c>
      <c r="P2083" s="9">
        <f t="shared" si="193"/>
        <v>72.909090909090907</v>
      </c>
      <c r="Q2083" s="11" t="str">
        <f t="shared" si="194"/>
        <v>music</v>
      </c>
      <c r="R2083" s="11" t="str">
        <f t="shared" si="195"/>
        <v>indie rock</v>
      </c>
      <c r="S2083" s="12">
        <f t="shared" si="196"/>
        <v>41004.156886574077</v>
      </c>
      <c r="T2083" s="12">
        <f t="shared" si="197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7">
        <v>1500</v>
      </c>
      <c r="E2084" s="7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4">
        <f t="shared" si="192"/>
        <v>110.73333333333333</v>
      </c>
      <c r="P2084" s="9">
        <f t="shared" si="193"/>
        <v>43.710526315789473</v>
      </c>
      <c r="Q2084" s="11" t="str">
        <f t="shared" si="194"/>
        <v>music</v>
      </c>
      <c r="R2084" s="11" t="str">
        <f t="shared" si="195"/>
        <v>indie rock</v>
      </c>
      <c r="S2084" s="12">
        <f t="shared" si="196"/>
        <v>40811.120324074072</v>
      </c>
      <c r="T2084" s="12">
        <f t="shared" si="197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7">
        <v>750</v>
      </c>
      <c r="E2085" s="7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4">
        <f t="shared" si="192"/>
        <v>113.33333333333333</v>
      </c>
      <c r="P2085" s="9">
        <f t="shared" si="193"/>
        <v>34</v>
      </c>
      <c r="Q2085" s="11" t="str">
        <f t="shared" si="194"/>
        <v>music</v>
      </c>
      <c r="R2085" s="11" t="str">
        <f t="shared" si="195"/>
        <v>indie rock</v>
      </c>
      <c r="S2085" s="12">
        <f t="shared" si="196"/>
        <v>41034.72216435185</v>
      </c>
      <c r="T2085" s="12">
        <f t="shared" si="197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7">
        <v>3000</v>
      </c>
      <c r="E2086" s="7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4">
        <f t="shared" si="192"/>
        <v>108.33333333333333</v>
      </c>
      <c r="P2086" s="9">
        <f t="shared" si="193"/>
        <v>70.652173913043484</v>
      </c>
      <c r="Q2086" s="11" t="str">
        <f t="shared" si="194"/>
        <v>music</v>
      </c>
      <c r="R2086" s="11" t="str">
        <f t="shared" si="195"/>
        <v>indie rock</v>
      </c>
      <c r="S2086" s="12">
        <f t="shared" si="196"/>
        <v>41731.833124999997</v>
      </c>
      <c r="T2086" s="12">
        <f t="shared" si="197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7">
        <v>6000</v>
      </c>
      <c r="E2087" s="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4">
        <f t="shared" si="192"/>
        <v>123.53333333333335</v>
      </c>
      <c r="P2087" s="9">
        <f t="shared" si="193"/>
        <v>89.301204819277103</v>
      </c>
      <c r="Q2087" s="11" t="str">
        <f t="shared" si="194"/>
        <v>music</v>
      </c>
      <c r="R2087" s="11" t="str">
        <f t="shared" si="195"/>
        <v>indie rock</v>
      </c>
      <c r="S2087" s="12">
        <f t="shared" si="196"/>
        <v>41075.835497685184</v>
      </c>
      <c r="T2087" s="12">
        <f t="shared" si="197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7">
        <v>4000</v>
      </c>
      <c r="E2088" s="7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4">
        <f t="shared" si="192"/>
        <v>100.69999999999999</v>
      </c>
      <c r="P2088" s="9">
        <f t="shared" si="193"/>
        <v>115.08571428571429</v>
      </c>
      <c r="Q2088" s="11" t="str">
        <f t="shared" si="194"/>
        <v>music</v>
      </c>
      <c r="R2088" s="11" t="str">
        <f t="shared" si="195"/>
        <v>indie rock</v>
      </c>
      <c r="S2088" s="12">
        <f t="shared" si="196"/>
        <v>40860.67050925926</v>
      </c>
      <c r="T2088" s="12">
        <f t="shared" si="197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7">
        <v>1500</v>
      </c>
      <c r="E2089" s="7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4">
        <f t="shared" si="192"/>
        <v>103.53333333333335</v>
      </c>
      <c r="P2089" s="9">
        <f t="shared" si="193"/>
        <v>62.12</v>
      </c>
      <c r="Q2089" s="11" t="str">
        <f t="shared" si="194"/>
        <v>music</v>
      </c>
      <c r="R2089" s="11" t="str">
        <f t="shared" si="195"/>
        <v>indie rock</v>
      </c>
      <c r="S2089" s="12">
        <f t="shared" si="196"/>
        <v>40764.204375000001</v>
      </c>
      <c r="T2089" s="12">
        <f t="shared" si="197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7">
        <v>3000</v>
      </c>
      <c r="E2090" s="7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4">
        <f t="shared" si="192"/>
        <v>115.51066666666668</v>
      </c>
      <c r="P2090" s="9">
        <f t="shared" si="193"/>
        <v>46.204266666666669</v>
      </c>
      <c r="Q2090" s="11" t="str">
        <f t="shared" si="194"/>
        <v>music</v>
      </c>
      <c r="R2090" s="11" t="str">
        <f t="shared" si="195"/>
        <v>indie rock</v>
      </c>
      <c r="S2090" s="12">
        <f t="shared" si="196"/>
        <v>40395.714722222219</v>
      </c>
      <c r="T2090" s="12">
        <f t="shared" si="197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7">
        <v>2500</v>
      </c>
      <c r="E2091" s="7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4">
        <f t="shared" si="192"/>
        <v>120.4004</v>
      </c>
      <c r="P2091" s="9">
        <f t="shared" si="193"/>
        <v>48.54854838709678</v>
      </c>
      <c r="Q2091" s="11" t="str">
        <f t="shared" si="194"/>
        <v>music</v>
      </c>
      <c r="R2091" s="11" t="str">
        <f t="shared" si="195"/>
        <v>indie rock</v>
      </c>
      <c r="S2091" s="12">
        <f t="shared" si="196"/>
        <v>41453.076319444444</v>
      </c>
      <c r="T2091" s="12">
        <f t="shared" si="197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7">
        <v>8000</v>
      </c>
      <c r="E2092" s="7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4">
        <f t="shared" si="192"/>
        <v>115.040375</v>
      </c>
      <c r="P2092" s="9">
        <f t="shared" si="193"/>
        <v>57.520187499999999</v>
      </c>
      <c r="Q2092" s="11" t="str">
        <f t="shared" si="194"/>
        <v>music</v>
      </c>
      <c r="R2092" s="11" t="str">
        <f t="shared" si="195"/>
        <v>indie rock</v>
      </c>
      <c r="S2092" s="12">
        <f t="shared" si="196"/>
        <v>41299.381423611114</v>
      </c>
      <c r="T2092" s="12">
        <f t="shared" si="197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7">
        <v>18000</v>
      </c>
      <c r="E2093" s="7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4">
        <f t="shared" si="192"/>
        <v>120.46777777777777</v>
      </c>
      <c r="P2093" s="9">
        <f t="shared" si="193"/>
        <v>88.147154471544724</v>
      </c>
      <c r="Q2093" s="11" t="str">
        <f t="shared" si="194"/>
        <v>music</v>
      </c>
      <c r="R2093" s="11" t="str">
        <f t="shared" si="195"/>
        <v>indie rock</v>
      </c>
      <c r="S2093" s="12">
        <f t="shared" si="196"/>
        <v>40555.322662037033</v>
      </c>
      <c r="T2093" s="12">
        <f t="shared" si="197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7">
        <v>6000</v>
      </c>
      <c r="E2094" s="7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4">
        <f t="shared" si="192"/>
        <v>101.28333333333333</v>
      </c>
      <c r="P2094" s="9">
        <f t="shared" si="193"/>
        <v>110.49090909090908</v>
      </c>
      <c r="Q2094" s="11" t="str">
        <f t="shared" si="194"/>
        <v>music</v>
      </c>
      <c r="R2094" s="11" t="str">
        <f t="shared" si="195"/>
        <v>indie rock</v>
      </c>
      <c r="S2094" s="12">
        <f t="shared" si="196"/>
        <v>40763.707546296297</v>
      </c>
      <c r="T2094" s="12">
        <f t="shared" si="197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7">
        <v>1500</v>
      </c>
      <c r="E2095" s="7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4">
        <f t="shared" si="192"/>
        <v>102.46666666666667</v>
      </c>
      <c r="P2095" s="9">
        <f t="shared" si="193"/>
        <v>66.826086956521735</v>
      </c>
      <c r="Q2095" s="11" t="str">
        <f t="shared" si="194"/>
        <v>music</v>
      </c>
      <c r="R2095" s="11" t="str">
        <f t="shared" si="195"/>
        <v>indie rock</v>
      </c>
      <c r="S2095" s="12">
        <f t="shared" si="196"/>
        <v>41205.854537037041</v>
      </c>
      <c r="T2095" s="12">
        <f t="shared" si="197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7">
        <v>3500</v>
      </c>
      <c r="E2096" s="7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4">
        <f t="shared" si="192"/>
        <v>120.54285714285714</v>
      </c>
      <c r="P2096" s="9">
        <f t="shared" si="193"/>
        <v>58.597222222222221</v>
      </c>
      <c r="Q2096" s="11" t="str">
        <f t="shared" si="194"/>
        <v>music</v>
      </c>
      <c r="R2096" s="11" t="str">
        <f t="shared" si="195"/>
        <v>indie rock</v>
      </c>
      <c r="S2096" s="12">
        <f t="shared" si="196"/>
        <v>40939.02002314815</v>
      </c>
      <c r="T2096" s="12">
        <f t="shared" si="197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7">
        <v>2500</v>
      </c>
      <c r="E2097" s="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4">
        <f t="shared" si="192"/>
        <v>100</v>
      </c>
      <c r="P2097" s="9">
        <f t="shared" si="193"/>
        <v>113.63636363636364</v>
      </c>
      <c r="Q2097" s="11" t="str">
        <f t="shared" si="194"/>
        <v>music</v>
      </c>
      <c r="R2097" s="11" t="str">
        <f t="shared" si="195"/>
        <v>indie rock</v>
      </c>
      <c r="S2097" s="12">
        <f t="shared" si="196"/>
        <v>40758.733483796292</v>
      </c>
      <c r="T2097" s="12">
        <f t="shared" si="197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7">
        <v>600</v>
      </c>
      <c r="E2098" s="7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4">
        <f t="shared" si="192"/>
        <v>101.66666666666666</v>
      </c>
      <c r="P2098" s="9">
        <f t="shared" si="193"/>
        <v>43.571428571428569</v>
      </c>
      <c r="Q2098" s="11" t="str">
        <f t="shared" si="194"/>
        <v>music</v>
      </c>
      <c r="R2098" s="11" t="str">
        <f t="shared" si="195"/>
        <v>indie rock</v>
      </c>
      <c r="S2098" s="12">
        <f t="shared" si="196"/>
        <v>41192.758506944447</v>
      </c>
      <c r="T2098" s="12">
        <f t="shared" si="197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7">
        <v>3000</v>
      </c>
      <c r="E2099" s="7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4">
        <f t="shared" si="192"/>
        <v>100</v>
      </c>
      <c r="P2099" s="9">
        <f t="shared" si="193"/>
        <v>78.94736842105263</v>
      </c>
      <c r="Q2099" s="11" t="str">
        <f t="shared" si="194"/>
        <v>music</v>
      </c>
      <c r="R2099" s="11" t="str">
        <f t="shared" si="195"/>
        <v>indie rock</v>
      </c>
      <c r="S2099" s="12">
        <f t="shared" si="196"/>
        <v>40818.58489583333</v>
      </c>
      <c r="T2099" s="12">
        <f t="shared" si="197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7">
        <v>6000</v>
      </c>
      <c r="E2100" s="7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4">
        <f t="shared" si="192"/>
        <v>100.33333333333334</v>
      </c>
      <c r="P2100" s="9">
        <f t="shared" si="193"/>
        <v>188.125</v>
      </c>
      <c r="Q2100" s="11" t="str">
        <f t="shared" si="194"/>
        <v>music</v>
      </c>
      <c r="R2100" s="11" t="str">
        <f t="shared" si="195"/>
        <v>indie rock</v>
      </c>
      <c r="S2100" s="12">
        <f t="shared" si="196"/>
        <v>40946.11383101852</v>
      </c>
      <c r="T2100" s="12">
        <f t="shared" si="197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7">
        <v>3000</v>
      </c>
      <c r="E2101" s="7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4">
        <f t="shared" si="192"/>
        <v>132.36666666666667</v>
      </c>
      <c r="P2101" s="9">
        <f t="shared" si="193"/>
        <v>63.031746031746032</v>
      </c>
      <c r="Q2101" s="11" t="str">
        <f t="shared" si="194"/>
        <v>music</v>
      </c>
      <c r="R2101" s="11" t="str">
        <f t="shared" si="195"/>
        <v>indie rock</v>
      </c>
      <c r="S2101" s="12">
        <f t="shared" si="196"/>
        <v>42173.746342592596</v>
      </c>
      <c r="T2101" s="12">
        <f t="shared" si="197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7">
        <v>600</v>
      </c>
      <c r="E2102" s="7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4">
        <f t="shared" si="192"/>
        <v>136.66666666666666</v>
      </c>
      <c r="P2102" s="9">
        <f t="shared" si="193"/>
        <v>30.37037037037037</v>
      </c>
      <c r="Q2102" s="11" t="str">
        <f t="shared" si="194"/>
        <v>music</v>
      </c>
      <c r="R2102" s="11" t="str">
        <f t="shared" si="195"/>
        <v>indie rock</v>
      </c>
      <c r="S2102" s="12">
        <f t="shared" si="196"/>
        <v>41074.834965277776</v>
      </c>
      <c r="T2102" s="12">
        <f t="shared" si="197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7">
        <v>2000</v>
      </c>
      <c r="E2103" s="7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4">
        <f t="shared" si="192"/>
        <v>113.25</v>
      </c>
      <c r="P2103" s="9">
        <f t="shared" si="193"/>
        <v>51.477272727272727</v>
      </c>
      <c r="Q2103" s="11" t="str">
        <f t="shared" si="194"/>
        <v>music</v>
      </c>
      <c r="R2103" s="11" t="str">
        <f t="shared" si="195"/>
        <v>indie rock</v>
      </c>
      <c r="S2103" s="12">
        <f t="shared" si="196"/>
        <v>40892.149467592593</v>
      </c>
      <c r="T2103" s="12">
        <f t="shared" si="197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7">
        <v>1000</v>
      </c>
      <c r="E2104" s="7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4">
        <f t="shared" si="192"/>
        <v>136</v>
      </c>
      <c r="P2104" s="9">
        <f t="shared" si="193"/>
        <v>35.789473684210527</v>
      </c>
      <c r="Q2104" s="11" t="str">
        <f t="shared" si="194"/>
        <v>music</v>
      </c>
      <c r="R2104" s="11" t="str">
        <f t="shared" si="195"/>
        <v>indie rock</v>
      </c>
      <c r="S2104" s="12">
        <f t="shared" si="196"/>
        <v>40638.868611111109</v>
      </c>
      <c r="T2104" s="12">
        <f t="shared" si="197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7">
        <v>7777</v>
      </c>
      <c r="E2105" s="7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4">
        <f t="shared" si="192"/>
        <v>146.12318374694613</v>
      </c>
      <c r="P2105" s="9">
        <f t="shared" si="193"/>
        <v>98.817391304347822</v>
      </c>
      <c r="Q2105" s="11" t="str">
        <f t="shared" si="194"/>
        <v>music</v>
      </c>
      <c r="R2105" s="11" t="str">
        <f t="shared" si="195"/>
        <v>indie rock</v>
      </c>
      <c r="S2105" s="12">
        <f t="shared" si="196"/>
        <v>41192.754942129628</v>
      </c>
      <c r="T2105" s="12">
        <f t="shared" si="197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7">
        <v>800</v>
      </c>
      <c r="E2106" s="7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4">
        <f t="shared" si="192"/>
        <v>129.5</v>
      </c>
      <c r="P2106" s="9">
        <f t="shared" si="193"/>
        <v>28</v>
      </c>
      <c r="Q2106" s="11" t="str">
        <f t="shared" si="194"/>
        <v>music</v>
      </c>
      <c r="R2106" s="11" t="str">
        <f t="shared" si="195"/>
        <v>indie rock</v>
      </c>
      <c r="S2106" s="12">
        <f t="shared" si="196"/>
        <v>41394.074467592596</v>
      </c>
      <c r="T2106" s="12">
        <f t="shared" si="197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7">
        <v>2000</v>
      </c>
      <c r="E2107" s="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4">
        <f t="shared" si="192"/>
        <v>254</v>
      </c>
      <c r="P2107" s="9">
        <f t="shared" si="193"/>
        <v>51.313131313131315</v>
      </c>
      <c r="Q2107" s="11" t="str">
        <f t="shared" si="194"/>
        <v>music</v>
      </c>
      <c r="R2107" s="11" t="str">
        <f t="shared" si="195"/>
        <v>indie rock</v>
      </c>
      <c r="S2107" s="12">
        <f t="shared" si="196"/>
        <v>41951.788807870369</v>
      </c>
      <c r="T2107" s="12">
        <f t="shared" si="197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7">
        <v>2200</v>
      </c>
      <c r="E2108" s="7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4">
        <f t="shared" si="192"/>
        <v>107.04545454545456</v>
      </c>
      <c r="P2108" s="9">
        <f t="shared" si="193"/>
        <v>53.522727272727273</v>
      </c>
      <c r="Q2108" s="11" t="str">
        <f t="shared" si="194"/>
        <v>music</v>
      </c>
      <c r="R2108" s="11" t="str">
        <f t="shared" si="195"/>
        <v>indie rock</v>
      </c>
      <c r="S2108" s="12">
        <f t="shared" si="196"/>
        <v>41270.21497685185</v>
      </c>
      <c r="T2108" s="12">
        <f t="shared" si="197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7">
        <v>2000</v>
      </c>
      <c r="E2109" s="7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4">
        <f t="shared" si="192"/>
        <v>107.73299999999999</v>
      </c>
      <c r="P2109" s="9">
        <f t="shared" si="193"/>
        <v>37.149310344827583</v>
      </c>
      <c r="Q2109" s="11" t="str">
        <f t="shared" si="194"/>
        <v>music</v>
      </c>
      <c r="R2109" s="11" t="str">
        <f t="shared" si="195"/>
        <v>indie rock</v>
      </c>
      <c r="S2109" s="12">
        <f t="shared" si="196"/>
        <v>41934.71056712963</v>
      </c>
      <c r="T2109" s="12">
        <f t="shared" si="197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7">
        <v>16000</v>
      </c>
      <c r="E2110" s="7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4">
        <f t="shared" si="192"/>
        <v>107.31250000000001</v>
      </c>
      <c r="P2110" s="9">
        <f t="shared" si="193"/>
        <v>89.895287958115176</v>
      </c>
      <c r="Q2110" s="11" t="str">
        <f t="shared" si="194"/>
        <v>music</v>
      </c>
      <c r="R2110" s="11" t="str">
        <f t="shared" si="195"/>
        <v>indie rock</v>
      </c>
      <c r="S2110" s="12">
        <f t="shared" si="196"/>
        <v>41135.175694444442</v>
      </c>
      <c r="T2110" s="12">
        <f t="shared" si="197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7">
        <v>4000</v>
      </c>
      <c r="E2111" s="7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4">
        <f t="shared" si="192"/>
        <v>106.52500000000001</v>
      </c>
      <c r="P2111" s="9">
        <f t="shared" si="193"/>
        <v>106.52500000000001</v>
      </c>
      <c r="Q2111" s="11" t="str">
        <f t="shared" si="194"/>
        <v>music</v>
      </c>
      <c r="R2111" s="11" t="str">
        <f t="shared" si="195"/>
        <v>indie rock</v>
      </c>
      <c r="S2111" s="12">
        <f t="shared" si="196"/>
        <v>42160.708530092597</v>
      </c>
      <c r="T2111" s="12">
        <f t="shared" si="197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7">
        <v>2000</v>
      </c>
      <c r="E2112" s="7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4">
        <f t="shared" si="192"/>
        <v>100.35000000000001</v>
      </c>
      <c r="P2112" s="9">
        <f t="shared" si="193"/>
        <v>52.815789473684212</v>
      </c>
      <c r="Q2112" s="11" t="str">
        <f t="shared" si="194"/>
        <v>music</v>
      </c>
      <c r="R2112" s="11" t="str">
        <f t="shared" si="195"/>
        <v>indie rock</v>
      </c>
      <c r="S2112" s="12">
        <f t="shared" si="196"/>
        <v>41759.670937499999</v>
      </c>
      <c r="T2112" s="12">
        <f t="shared" si="197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7">
        <v>2000</v>
      </c>
      <c r="E2113" s="7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4">
        <f t="shared" si="192"/>
        <v>106.5</v>
      </c>
      <c r="P2113" s="9">
        <f t="shared" si="193"/>
        <v>54.615384615384613</v>
      </c>
      <c r="Q2113" s="11" t="str">
        <f t="shared" si="194"/>
        <v>music</v>
      </c>
      <c r="R2113" s="11" t="str">
        <f t="shared" si="195"/>
        <v>indie rock</v>
      </c>
      <c r="S2113" s="12">
        <f t="shared" si="196"/>
        <v>40703.197048611109</v>
      </c>
      <c r="T2113" s="12">
        <f t="shared" si="197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7">
        <v>300</v>
      </c>
      <c r="E2114" s="7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4">
        <f t="shared" si="192"/>
        <v>100</v>
      </c>
      <c r="P2114" s="9">
        <f t="shared" si="193"/>
        <v>27.272727272727273</v>
      </c>
      <c r="Q2114" s="11" t="str">
        <f t="shared" si="194"/>
        <v>music</v>
      </c>
      <c r="R2114" s="11" t="str">
        <f t="shared" si="195"/>
        <v>indie rock</v>
      </c>
      <c r="S2114" s="12">
        <f t="shared" si="196"/>
        <v>41365.928159722222</v>
      </c>
      <c r="T2114" s="12">
        <f t="shared" si="197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7">
        <v>7000</v>
      </c>
      <c r="E2115" s="7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4">
        <f t="shared" ref="O2115:O2178" si="198">($E2115/D2115)*100</f>
        <v>104.85714285714285</v>
      </c>
      <c r="P2115" s="9">
        <f t="shared" ref="P2115:P2178" si="199">IF(E2115,E2115/ L2115,"")</f>
        <v>68.598130841121488</v>
      </c>
      <c r="Q2115" s="11" t="str">
        <f t="shared" ref="Q2115:Q2178" si="200">LEFT(N2115, SEARCH("/",N2115,1)-1)</f>
        <v>music</v>
      </c>
      <c r="R2115" s="11" t="str">
        <f t="shared" ref="R2115:R2178" si="201">RIGHT(N2115,LEN(N2115)-SEARCH("/",N2115))</f>
        <v>indie rock</v>
      </c>
      <c r="S2115" s="12">
        <f t="shared" si="196"/>
        <v>41870.86546296296</v>
      </c>
      <c r="T2115" s="12">
        <f t="shared" si="197"/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7">
        <v>5000</v>
      </c>
      <c r="E2116" s="7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4">
        <f t="shared" si="198"/>
        <v>104.69999999999999</v>
      </c>
      <c r="P2116" s="9">
        <f t="shared" si="199"/>
        <v>35.612244897959187</v>
      </c>
      <c r="Q2116" s="11" t="str">
        <f t="shared" si="200"/>
        <v>music</v>
      </c>
      <c r="R2116" s="11" t="str">
        <f t="shared" si="201"/>
        <v>indie rock</v>
      </c>
      <c r="S2116" s="12">
        <f t="shared" ref="S2116:S2179" si="202">(((J2116/60)/60)/24)+DATE(1970,1,1)</f>
        <v>40458.815625000003</v>
      </c>
      <c r="T2116" s="12">
        <f t="shared" ref="T2116:T2179" si="203">(((I2116/60)/60)/24)+DATE(1970,1,1)</f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7">
        <v>1500</v>
      </c>
      <c r="E2117" s="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4">
        <f t="shared" si="198"/>
        <v>225.66666666666669</v>
      </c>
      <c r="P2117" s="9">
        <f t="shared" si="199"/>
        <v>94.027777777777771</v>
      </c>
      <c r="Q2117" s="11" t="str">
        <f t="shared" si="200"/>
        <v>music</v>
      </c>
      <c r="R2117" s="11" t="str">
        <f t="shared" si="201"/>
        <v>indie rock</v>
      </c>
      <c r="S2117" s="12">
        <f t="shared" si="202"/>
        <v>40564.081030092595</v>
      </c>
      <c r="T2117" s="12">
        <f t="shared" si="20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7">
        <v>48000</v>
      </c>
      <c r="E2118" s="7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4">
        <f t="shared" si="198"/>
        <v>100.90416666666667</v>
      </c>
      <c r="P2118" s="9">
        <f t="shared" si="199"/>
        <v>526.45652173913038</v>
      </c>
      <c r="Q2118" s="11" t="str">
        <f t="shared" si="200"/>
        <v>music</v>
      </c>
      <c r="R2118" s="11" t="str">
        <f t="shared" si="201"/>
        <v>indie rock</v>
      </c>
      <c r="S2118" s="12">
        <f t="shared" si="202"/>
        <v>41136.777812500004</v>
      </c>
      <c r="T2118" s="12">
        <f t="shared" si="20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7">
        <v>1200</v>
      </c>
      <c r="E2119" s="7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4">
        <f t="shared" si="198"/>
        <v>147.75</v>
      </c>
      <c r="P2119" s="9">
        <f t="shared" si="199"/>
        <v>50.657142857142858</v>
      </c>
      <c r="Q2119" s="11" t="str">
        <f t="shared" si="200"/>
        <v>music</v>
      </c>
      <c r="R2119" s="11" t="str">
        <f t="shared" si="201"/>
        <v>indie rock</v>
      </c>
      <c r="S2119" s="12">
        <f t="shared" si="202"/>
        <v>42290.059594907405</v>
      </c>
      <c r="T2119" s="12">
        <f t="shared" si="20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7">
        <v>1000</v>
      </c>
      <c r="E2120" s="7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4">
        <f t="shared" si="198"/>
        <v>134.61099999999999</v>
      </c>
      <c r="P2120" s="9">
        <f t="shared" si="199"/>
        <v>79.182941176470578</v>
      </c>
      <c r="Q2120" s="11" t="str">
        <f t="shared" si="200"/>
        <v>music</v>
      </c>
      <c r="R2120" s="11" t="str">
        <f t="shared" si="201"/>
        <v>indie rock</v>
      </c>
      <c r="S2120" s="12">
        <f t="shared" si="202"/>
        <v>40718.839537037034</v>
      </c>
      <c r="T2120" s="12">
        <f t="shared" si="20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7">
        <v>2000</v>
      </c>
      <c r="E2121" s="7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4">
        <f t="shared" si="198"/>
        <v>100.75</v>
      </c>
      <c r="P2121" s="9">
        <f t="shared" si="199"/>
        <v>91.590909090909093</v>
      </c>
      <c r="Q2121" s="11" t="str">
        <f t="shared" si="200"/>
        <v>music</v>
      </c>
      <c r="R2121" s="11" t="str">
        <f t="shared" si="201"/>
        <v>indie rock</v>
      </c>
      <c r="S2121" s="12">
        <f t="shared" si="202"/>
        <v>41107.130150462966</v>
      </c>
      <c r="T2121" s="12">
        <f t="shared" si="20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7">
        <v>8000</v>
      </c>
      <c r="E2122" s="7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4">
        <f t="shared" si="198"/>
        <v>100.880375</v>
      </c>
      <c r="P2122" s="9">
        <f t="shared" si="199"/>
        <v>116.96275362318841</v>
      </c>
      <c r="Q2122" s="11" t="str">
        <f t="shared" si="200"/>
        <v>music</v>
      </c>
      <c r="R2122" s="11" t="str">
        <f t="shared" si="201"/>
        <v>indie rock</v>
      </c>
      <c r="S2122" s="12">
        <f t="shared" si="202"/>
        <v>41591.964537037034</v>
      </c>
      <c r="T2122" s="12">
        <f t="shared" si="20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7">
        <v>50000</v>
      </c>
      <c r="E2123" s="7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4">
        <f t="shared" si="198"/>
        <v>0.56800000000000006</v>
      </c>
      <c r="P2123" s="9">
        <f t="shared" si="199"/>
        <v>28.4</v>
      </c>
      <c r="Q2123" s="11" t="str">
        <f t="shared" si="200"/>
        <v>games</v>
      </c>
      <c r="R2123" s="11" t="str">
        <f t="shared" si="201"/>
        <v>video games</v>
      </c>
      <c r="S2123" s="12">
        <f t="shared" si="202"/>
        <v>42716.7424537037</v>
      </c>
      <c r="T2123" s="12">
        <f t="shared" si="20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7">
        <v>80000</v>
      </c>
      <c r="E2124" s="7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4">
        <f t="shared" si="198"/>
        <v>0.38750000000000001</v>
      </c>
      <c r="P2124" s="9">
        <f t="shared" si="199"/>
        <v>103.33333333333333</v>
      </c>
      <c r="Q2124" s="11" t="str">
        <f t="shared" si="200"/>
        <v>games</v>
      </c>
      <c r="R2124" s="11" t="str">
        <f t="shared" si="201"/>
        <v>video games</v>
      </c>
      <c r="S2124" s="12">
        <f t="shared" si="202"/>
        <v>42712.300567129627</v>
      </c>
      <c r="T2124" s="12">
        <f t="shared" si="20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7">
        <v>500</v>
      </c>
      <c r="E2125" s="7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4">
        <f t="shared" si="198"/>
        <v>10</v>
      </c>
      <c r="P2125" s="9">
        <f t="shared" si="199"/>
        <v>10</v>
      </c>
      <c r="Q2125" s="11" t="str">
        <f t="shared" si="200"/>
        <v>games</v>
      </c>
      <c r="R2125" s="11" t="str">
        <f t="shared" si="201"/>
        <v>video games</v>
      </c>
      <c r="S2125" s="12">
        <f t="shared" si="202"/>
        <v>40198.424849537041</v>
      </c>
      <c r="T2125" s="12">
        <f t="shared" si="20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7">
        <v>1100</v>
      </c>
      <c r="E2126" s="7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4">
        <f t="shared" si="198"/>
        <v>10.454545454545453</v>
      </c>
      <c r="P2126" s="9">
        <f t="shared" si="199"/>
        <v>23</v>
      </c>
      <c r="Q2126" s="11" t="str">
        <f t="shared" si="200"/>
        <v>games</v>
      </c>
      <c r="R2126" s="11" t="str">
        <f t="shared" si="201"/>
        <v>video games</v>
      </c>
      <c r="S2126" s="12">
        <f t="shared" si="202"/>
        <v>40464.028182870366</v>
      </c>
      <c r="T2126" s="12">
        <f t="shared" si="20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7">
        <v>60000</v>
      </c>
      <c r="E2127" s="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4">
        <f t="shared" si="198"/>
        <v>1.4200000000000002</v>
      </c>
      <c r="P2127" s="9">
        <f t="shared" si="199"/>
        <v>31.555555555555557</v>
      </c>
      <c r="Q2127" s="11" t="str">
        <f t="shared" si="200"/>
        <v>games</v>
      </c>
      <c r="R2127" s="11" t="str">
        <f t="shared" si="201"/>
        <v>video games</v>
      </c>
      <c r="S2127" s="12">
        <f t="shared" si="202"/>
        <v>42191.023530092592</v>
      </c>
      <c r="T2127" s="12">
        <f t="shared" si="20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7">
        <v>20000</v>
      </c>
      <c r="E2128" s="7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4">
        <f t="shared" si="198"/>
        <v>0.05</v>
      </c>
      <c r="P2128" s="9">
        <f t="shared" si="199"/>
        <v>5</v>
      </c>
      <c r="Q2128" s="11" t="str">
        <f t="shared" si="200"/>
        <v>games</v>
      </c>
      <c r="R2128" s="11" t="str">
        <f t="shared" si="201"/>
        <v>video games</v>
      </c>
      <c r="S2128" s="12">
        <f t="shared" si="202"/>
        <v>41951.973229166666</v>
      </c>
      <c r="T2128" s="12">
        <f t="shared" si="20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7">
        <v>28000</v>
      </c>
      <c r="E2129" s="7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4">
        <f t="shared" si="198"/>
        <v>28.842857142857142</v>
      </c>
      <c r="P2129" s="9">
        <f t="shared" si="199"/>
        <v>34.220338983050844</v>
      </c>
      <c r="Q2129" s="11" t="str">
        <f t="shared" si="200"/>
        <v>games</v>
      </c>
      <c r="R2129" s="11" t="str">
        <f t="shared" si="201"/>
        <v>video games</v>
      </c>
      <c r="S2129" s="12">
        <f t="shared" si="202"/>
        <v>42045.50535879629</v>
      </c>
      <c r="T2129" s="12">
        <f t="shared" si="20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7">
        <v>15000</v>
      </c>
      <c r="E2130" s="7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4">
        <f t="shared" si="198"/>
        <v>0.16666666666666669</v>
      </c>
      <c r="P2130" s="9">
        <f t="shared" si="199"/>
        <v>25</v>
      </c>
      <c r="Q2130" s="11" t="str">
        <f t="shared" si="200"/>
        <v>games</v>
      </c>
      <c r="R2130" s="11" t="str">
        <f t="shared" si="201"/>
        <v>video games</v>
      </c>
      <c r="S2130" s="12">
        <f t="shared" si="202"/>
        <v>41843.772789351853</v>
      </c>
      <c r="T2130" s="12">
        <f t="shared" si="20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7">
        <v>2000</v>
      </c>
      <c r="E2131" s="7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4">
        <f t="shared" si="198"/>
        <v>11.799999999999999</v>
      </c>
      <c r="P2131" s="9">
        <f t="shared" si="199"/>
        <v>19.666666666666668</v>
      </c>
      <c r="Q2131" s="11" t="str">
        <f t="shared" si="200"/>
        <v>games</v>
      </c>
      <c r="R2131" s="11" t="str">
        <f t="shared" si="201"/>
        <v>video games</v>
      </c>
      <c r="S2131" s="12">
        <f t="shared" si="202"/>
        <v>42409.024305555555</v>
      </c>
      <c r="T2131" s="12">
        <f t="shared" si="20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7">
        <v>42000</v>
      </c>
      <c r="E2132" s="7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4">
        <f t="shared" si="198"/>
        <v>0.20238095238095236</v>
      </c>
      <c r="P2132" s="9">
        <f t="shared" si="199"/>
        <v>21.25</v>
      </c>
      <c r="Q2132" s="11" t="str">
        <f t="shared" si="200"/>
        <v>games</v>
      </c>
      <c r="R2132" s="11" t="str">
        <f t="shared" si="201"/>
        <v>video games</v>
      </c>
      <c r="S2132" s="12">
        <f t="shared" si="202"/>
        <v>41832.086377314816</v>
      </c>
      <c r="T2132" s="12">
        <f t="shared" si="20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7">
        <v>500</v>
      </c>
      <c r="E2133" s="7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4">
        <f t="shared" si="198"/>
        <v>5</v>
      </c>
      <c r="P2133" s="9">
        <f t="shared" si="199"/>
        <v>8.3333333333333339</v>
      </c>
      <c r="Q2133" s="11" t="str">
        <f t="shared" si="200"/>
        <v>games</v>
      </c>
      <c r="R2133" s="11" t="str">
        <f t="shared" si="201"/>
        <v>video games</v>
      </c>
      <c r="S2133" s="12">
        <f t="shared" si="202"/>
        <v>42167.207071759258</v>
      </c>
      <c r="T2133" s="12">
        <f t="shared" si="20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7">
        <v>100000</v>
      </c>
      <c r="E2134" s="7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4">
        <f t="shared" si="198"/>
        <v>2.1129899999999995</v>
      </c>
      <c r="P2134" s="9">
        <f t="shared" si="199"/>
        <v>21.34333333333333</v>
      </c>
      <c r="Q2134" s="11" t="str">
        <f t="shared" si="200"/>
        <v>games</v>
      </c>
      <c r="R2134" s="11" t="str">
        <f t="shared" si="201"/>
        <v>video games</v>
      </c>
      <c r="S2134" s="12">
        <f t="shared" si="202"/>
        <v>41643.487175925926</v>
      </c>
      <c r="T2134" s="12">
        <f t="shared" si="20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7">
        <v>1000</v>
      </c>
      <c r="E2135" s="7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4">
        <f t="shared" si="198"/>
        <v>1.6</v>
      </c>
      <c r="P2135" s="9">
        <f t="shared" si="199"/>
        <v>5.333333333333333</v>
      </c>
      <c r="Q2135" s="11" t="str">
        <f t="shared" si="200"/>
        <v>games</v>
      </c>
      <c r="R2135" s="11" t="str">
        <f t="shared" si="201"/>
        <v>video games</v>
      </c>
      <c r="S2135" s="12">
        <f t="shared" si="202"/>
        <v>40619.097210648149</v>
      </c>
      <c r="T2135" s="12">
        <f t="shared" si="20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7">
        <v>6000</v>
      </c>
      <c r="E2136" s="7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4">
        <f t="shared" si="198"/>
        <v>1.7333333333333332</v>
      </c>
      <c r="P2136" s="9">
        <f t="shared" si="199"/>
        <v>34.666666666666664</v>
      </c>
      <c r="Q2136" s="11" t="str">
        <f t="shared" si="200"/>
        <v>games</v>
      </c>
      <c r="R2136" s="11" t="str">
        <f t="shared" si="201"/>
        <v>video games</v>
      </c>
      <c r="S2136" s="12">
        <f t="shared" si="202"/>
        <v>41361.886469907404</v>
      </c>
      <c r="T2136" s="12">
        <f t="shared" si="20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7">
        <v>5000</v>
      </c>
      <c r="E2137" s="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4">
        <f t="shared" si="198"/>
        <v>9.56</v>
      </c>
      <c r="P2137" s="9">
        <f t="shared" si="199"/>
        <v>21.727272727272727</v>
      </c>
      <c r="Q2137" s="11" t="str">
        <f t="shared" si="200"/>
        <v>games</v>
      </c>
      <c r="R2137" s="11" t="str">
        <f t="shared" si="201"/>
        <v>video games</v>
      </c>
      <c r="S2137" s="12">
        <f t="shared" si="202"/>
        <v>41156.963344907403</v>
      </c>
      <c r="T2137" s="12">
        <f t="shared" si="203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7">
        <v>80000</v>
      </c>
      <c r="E2138" s="7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4">
        <f t="shared" si="198"/>
        <v>5.9612499999999999E-2</v>
      </c>
      <c r="P2138" s="9">
        <f t="shared" si="199"/>
        <v>11.922499999999999</v>
      </c>
      <c r="Q2138" s="11" t="str">
        <f t="shared" si="200"/>
        <v>games</v>
      </c>
      <c r="R2138" s="11" t="str">
        <f t="shared" si="201"/>
        <v>video games</v>
      </c>
      <c r="S2138" s="12">
        <f t="shared" si="202"/>
        <v>41536.509097222224</v>
      </c>
      <c r="T2138" s="12">
        <f t="shared" si="20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7">
        <v>50000</v>
      </c>
      <c r="E2139" s="7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4">
        <f t="shared" si="198"/>
        <v>28.405999999999999</v>
      </c>
      <c r="P2139" s="9">
        <f t="shared" si="199"/>
        <v>26.59737827715356</v>
      </c>
      <c r="Q2139" s="11" t="str">
        <f t="shared" si="200"/>
        <v>games</v>
      </c>
      <c r="R2139" s="11" t="str">
        <f t="shared" si="201"/>
        <v>video games</v>
      </c>
      <c r="S2139" s="12">
        <f t="shared" si="202"/>
        <v>41948.771168981482</v>
      </c>
      <c r="T2139" s="12">
        <f t="shared" si="20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7">
        <v>1000</v>
      </c>
      <c r="E2140" s="7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4">
        <f t="shared" si="198"/>
        <v>12.8</v>
      </c>
      <c r="P2140" s="9">
        <f t="shared" si="199"/>
        <v>10.666666666666666</v>
      </c>
      <c r="Q2140" s="11" t="str">
        <f t="shared" si="200"/>
        <v>games</v>
      </c>
      <c r="R2140" s="11" t="str">
        <f t="shared" si="201"/>
        <v>video games</v>
      </c>
      <c r="S2140" s="12">
        <f t="shared" si="202"/>
        <v>41557.013182870374</v>
      </c>
      <c r="T2140" s="12">
        <f t="shared" si="20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7">
        <v>30000</v>
      </c>
      <c r="E2141" s="7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4">
        <f t="shared" si="198"/>
        <v>5.42</v>
      </c>
      <c r="P2141" s="9">
        <f t="shared" si="199"/>
        <v>29.035714285714285</v>
      </c>
      <c r="Q2141" s="11" t="str">
        <f t="shared" si="200"/>
        <v>games</v>
      </c>
      <c r="R2141" s="11" t="str">
        <f t="shared" si="201"/>
        <v>video games</v>
      </c>
      <c r="S2141" s="12">
        <f t="shared" si="202"/>
        <v>42647.750092592592</v>
      </c>
      <c r="T2141" s="12">
        <f t="shared" si="20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7">
        <v>500000</v>
      </c>
      <c r="E2142" s="7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4">
        <f t="shared" si="198"/>
        <v>0.11199999999999999</v>
      </c>
      <c r="P2142" s="9">
        <f t="shared" si="199"/>
        <v>50.909090909090907</v>
      </c>
      <c r="Q2142" s="11" t="str">
        <f t="shared" si="200"/>
        <v>games</v>
      </c>
      <c r="R2142" s="11" t="str">
        <f t="shared" si="201"/>
        <v>video games</v>
      </c>
      <c r="S2142" s="12">
        <f t="shared" si="202"/>
        <v>41255.833611111113</v>
      </c>
      <c r="T2142" s="12">
        <f t="shared" si="20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7">
        <v>15000</v>
      </c>
      <c r="E2143" s="7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4">
        <f t="shared" si="198"/>
        <v>0</v>
      </c>
      <c r="P2143" s="9" t="str">
        <f t="shared" si="199"/>
        <v/>
      </c>
      <c r="Q2143" s="11" t="str">
        <f t="shared" si="200"/>
        <v>games</v>
      </c>
      <c r="R2143" s="11" t="str">
        <f t="shared" si="201"/>
        <v>video games</v>
      </c>
      <c r="S2143" s="12">
        <f t="shared" si="202"/>
        <v>41927.235636574071</v>
      </c>
      <c r="T2143" s="12">
        <f t="shared" si="20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7">
        <v>10500</v>
      </c>
      <c r="E2144" s="7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4">
        <f t="shared" si="198"/>
        <v>5.7238095238095239</v>
      </c>
      <c r="P2144" s="9">
        <f t="shared" si="199"/>
        <v>50.083333333333336</v>
      </c>
      <c r="Q2144" s="11" t="str">
        <f t="shared" si="200"/>
        <v>games</v>
      </c>
      <c r="R2144" s="11" t="str">
        <f t="shared" si="201"/>
        <v>video games</v>
      </c>
      <c r="S2144" s="12">
        <f t="shared" si="202"/>
        <v>42340.701504629629</v>
      </c>
      <c r="T2144" s="12">
        <f t="shared" si="20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7">
        <v>2000</v>
      </c>
      <c r="E2145" s="7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4">
        <f t="shared" si="198"/>
        <v>11.25</v>
      </c>
      <c r="P2145" s="9">
        <f t="shared" si="199"/>
        <v>45</v>
      </c>
      <c r="Q2145" s="11" t="str">
        <f t="shared" si="200"/>
        <v>games</v>
      </c>
      <c r="R2145" s="11" t="str">
        <f t="shared" si="201"/>
        <v>video games</v>
      </c>
      <c r="S2145" s="12">
        <f t="shared" si="202"/>
        <v>40332.886712962965</v>
      </c>
      <c r="T2145" s="12">
        <f t="shared" si="20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7">
        <v>35500</v>
      </c>
      <c r="E2146" s="7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4">
        <f t="shared" si="198"/>
        <v>1.7098591549295776</v>
      </c>
      <c r="P2146" s="9">
        <f t="shared" si="199"/>
        <v>25.291666666666668</v>
      </c>
      <c r="Q2146" s="11" t="str">
        <f t="shared" si="200"/>
        <v>games</v>
      </c>
      <c r="R2146" s="11" t="str">
        <f t="shared" si="201"/>
        <v>video games</v>
      </c>
      <c r="S2146" s="12">
        <f t="shared" si="202"/>
        <v>41499.546759259261</v>
      </c>
      <c r="T2146" s="12">
        <f t="shared" si="20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7">
        <v>15000</v>
      </c>
      <c r="E2147" s="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4">
        <f t="shared" si="198"/>
        <v>30.433333333333334</v>
      </c>
      <c r="P2147" s="9">
        <f t="shared" si="199"/>
        <v>51.292134831460672</v>
      </c>
      <c r="Q2147" s="11" t="str">
        <f t="shared" si="200"/>
        <v>games</v>
      </c>
      <c r="R2147" s="11" t="str">
        <f t="shared" si="201"/>
        <v>video games</v>
      </c>
      <c r="S2147" s="12">
        <f t="shared" si="202"/>
        <v>41575.237430555557</v>
      </c>
      <c r="T2147" s="12">
        <f t="shared" si="20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7">
        <v>5000</v>
      </c>
      <c r="E2148" s="7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4">
        <f t="shared" si="198"/>
        <v>0.02</v>
      </c>
      <c r="P2148" s="9">
        <f t="shared" si="199"/>
        <v>1</v>
      </c>
      <c r="Q2148" s="11" t="str">
        <f t="shared" si="200"/>
        <v>games</v>
      </c>
      <c r="R2148" s="11" t="str">
        <f t="shared" si="201"/>
        <v>video games</v>
      </c>
      <c r="S2148" s="12">
        <f t="shared" si="202"/>
        <v>42397.679513888885</v>
      </c>
      <c r="T2148" s="12">
        <f t="shared" si="20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7">
        <v>390000</v>
      </c>
      <c r="E2149" s="7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4">
        <f t="shared" si="198"/>
        <v>0.69641025641025645</v>
      </c>
      <c r="P2149" s="9">
        <f t="shared" si="199"/>
        <v>49.381818181818183</v>
      </c>
      <c r="Q2149" s="11" t="str">
        <f t="shared" si="200"/>
        <v>games</v>
      </c>
      <c r="R2149" s="11" t="str">
        <f t="shared" si="201"/>
        <v>video games</v>
      </c>
      <c r="S2149" s="12">
        <f t="shared" si="202"/>
        <v>41927.295694444445</v>
      </c>
      <c r="T2149" s="12">
        <f t="shared" si="20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7">
        <v>100</v>
      </c>
      <c r="E2150" s="7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4">
        <f t="shared" si="198"/>
        <v>2</v>
      </c>
      <c r="P2150" s="9">
        <f t="shared" si="199"/>
        <v>1</v>
      </c>
      <c r="Q2150" s="11" t="str">
        <f t="shared" si="200"/>
        <v>games</v>
      </c>
      <c r="R2150" s="11" t="str">
        <f t="shared" si="201"/>
        <v>video games</v>
      </c>
      <c r="S2150" s="12">
        <f t="shared" si="202"/>
        <v>42066.733587962968</v>
      </c>
      <c r="T2150" s="12">
        <f t="shared" si="20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7">
        <v>2000</v>
      </c>
      <c r="E2151" s="7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4">
        <f t="shared" si="198"/>
        <v>0</v>
      </c>
      <c r="P2151" s="9" t="str">
        <f t="shared" si="199"/>
        <v/>
      </c>
      <c r="Q2151" s="11" t="str">
        <f t="shared" si="200"/>
        <v>games</v>
      </c>
      <c r="R2151" s="11" t="str">
        <f t="shared" si="201"/>
        <v>video games</v>
      </c>
      <c r="S2151" s="12">
        <f t="shared" si="202"/>
        <v>40355.024953703702</v>
      </c>
      <c r="T2151" s="12">
        <f t="shared" si="20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7">
        <v>50000</v>
      </c>
      <c r="E2152" s="7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4">
        <f t="shared" si="198"/>
        <v>0.80999999999999994</v>
      </c>
      <c r="P2152" s="9">
        <f t="shared" si="199"/>
        <v>101.25</v>
      </c>
      <c r="Q2152" s="11" t="str">
        <f t="shared" si="200"/>
        <v>games</v>
      </c>
      <c r="R2152" s="11" t="str">
        <f t="shared" si="201"/>
        <v>video games</v>
      </c>
      <c r="S2152" s="12">
        <f t="shared" si="202"/>
        <v>42534.284710648149</v>
      </c>
      <c r="T2152" s="12">
        <f t="shared" si="20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7">
        <v>45000</v>
      </c>
      <c r="E2153" s="7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4">
        <f t="shared" si="198"/>
        <v>0.26222222222222225</v>
      </c>
      <c r="P2153" s="9">
        <f t="shared" si="199"/>
        <v>19.666666666666668</v>
      </c>
      <c r="Q2153" s="11" t="str">
        <f t="shared" si="200"/>
        <v>games</v>
      </c>
      <c r="R2153" s="11" t="str">
        <f t="shared" si="201"/>
        <v>video games</v>
      </c>
      <c r="S2153" s="12">
        <f t="shared" si="202"/>
        <v>42520.847384259265</v>
      </c>
      <c r="T2153" s="12">
        <f t="shared" si="203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7">
        <v>30000</v>
      </c>
      <c r="E2154" s="7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4">
        <f t="shared" si="198"/>
        <v>0.16666666666666669</v>
      </c>
      <c r="P2154" s="9">
        <f t="shared" si="199"/>
        <v>12.5</v>
      </c>
      <c r="Q2154" s="11" t="str">
        <f t="shared" si="200"/>
        <v>games</v>
      </c>
      <c r="R2154" s="11" t="str">
        <f t="shared" si="201"/>
        <v>video games</v>
      </c>
      <c r="S2154" s="12">
        <f t="shared" si="202"/>
        <v>41683.832280092596</v>
      </c>
      <c r="T2154" s="12">
        <f t="shared" si="20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7">
        <v>372625</v>
      </c>
      <c r="E2155" s="7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4">
        <f t="shared" si="198"/>
        <v>9.124454880912446E-3</v>
      </c>
      <c r="P2155" s="9">
        <f t="shared" si="199"/>
        <v>8.5</v>
      </c>
      <c r="Q2155" s="11" t="str">
        <f t="shared" si="200"/>
        <v>games</v>
      </c>
      <c r="R2155" s="11" t="str">
        <f t="shared" si="201"/>
        <v>video games</v>
      </c>
      <c r="S2155" s="12">
        <f t="shared" si="202"/>
        <v>41974.911087962959</v>
      </c>
      <c r="T2155" s="12">
        <f t="shared" si="20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7">
        <v>250</v>
      </c>
      <c r="E2156" s="7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4">
        <f t="shared" si="198"/>
        <v>0.8</v>
      </c>
      <c r="P2156" s="9">
        <f t="shared" si="199"/>
        <v>1</v>
      </c>
      <c r="Q2156" s="11" t="str">
        <f t="shared" si="200"/>
        <v>games</v>
      </c>
      <c r="R2156" s="11" t="str">
        <f t="shared" si="201"/>
        <v>video games</v>
      </c>
      <c r="S2156" s="12">
        <f t="shared" si="202"/>
        <v>41647.632256944446</v>
      </c>
      <c r="T2156" s="12">
        <f t="shared" si="20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7">
        <v>5000</v>
      </c>
      <c r="E2157" s="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4">
        <f t="shared" si="198"/>
        <v>2.2999999999999998</v>
      </c>
      <c r="P2157" s="9">
        <f t="shared" si="199"/>
        <v>23</v>
      </c>
      <c r="Q2157" s="11" t="str">
        <f t="shared" si="200"/>
        <v>games</v>
      </c>
      <c r="R2157" s="11" t="str">
        <f t="shared" si="201"/>
        <v>video games</v>
      </c>
      <c r="S2157" s="12">
        <f t="shared" si="202"/>
        <v>42430.747511574074</v>
      </c>
      <c r="T2157" s="12">
        <f t="shared" si="20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7">
        <v>56000</v>
      </c>
      <c r="E2158" s="7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4">
        <f t="shared" si="198"/>
        <v>2.6660714285714282</v>
      </c>
      <c r="P2158" s="9">
        <f t="shared" si="199"/>
        <v>17.987951807228917</v>
      </c>
      <c r="Q2158" s="11" t="str">
        <f t="shared" si="200"/>
        <v>games</v>
      </c>
      <c r="R2158" s="11" t="str">
        <f t="shared" si="201"/>
        <v>video games</v>
      </c>
      <c r="S2158" s="12">
        <f t="shared" si="202"/>
        <v>41488.85423611111</v>
      </c>
      <c r="T2158" s="12">
        <f t="shared" si="20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7">
        <v>75000</v>
      </c>
      <c r="E2159" s="7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4">
        <f t="shared" si="198"/>
        <v>28.192</v>
      </c>
      <c r="P2159" s="9">
        <f t="shared" si="199"/>
        <v>370.94736842105266</v>
      </c>
      <c r="Q2159" s="11" t="str">
        <f t="shared" si="200"/>
        <v>games</v>
      </c>
      <c r="R2159" s="11" t="str">
        <f t="shared" si="201"/>
        <v>video games</v>
      </c>
      <c r="S2159" s="12">
        <f t="shared" si="202"/>
        <v>42694.98128472222</v>
      </c>
      <c r="T2159" s="12">
        <f t="shared" si="20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7">
        <v>300000</v>
      </c>
      <c r="E2160" s="7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4">
        <f t="shared" si="198"/>
        <v>6.5900366666666672</v>
      </c>
      <c r="P2160" s="9">
        <f t="shared" si="199"/>
        <v>63.569485530546629</v>
      </c>
      <c r="Q2160" s="11" t="str">
        <f t="shared" si="200"/>
        <v>games</v>
      </c>
      <c r="R2160" s="11" t="str">
        <f t="shared" si="201"/>
        <v>video games</v>
      </c>
      <c r="S2160" s="12">
        <f t="shared" si="202"/>
        <v>41264.853865740741</v>
      </c>
      <c r="T2160" s="12">
        <f t="shared" si="20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7">
        <v>3600</v>
      </c>
      <c r="E2161" s="7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4">
        <f t="shared" si="198"/>
        <v>0.72222222222222221</v>
      </c>
      <c r="P2161" s="9">
        <f t="shared" si="199"/>
        <v>13</v>
      </c>
      <c r="Q2161" s="11" t="str">
        <f t="shared" si="200"/>
        <v>games</v>
      </c>
      <c r="R2161" s="11" t="str">
        <f t="shared" si="201"/>
        <v>video games</v>
      </c>
      <c r="S2161" s="12">
        <f t="shared" si="202"/>
        <v>40710.731180555551</v>
      </c>
      <c r="T2161" s="12">
        <f t="shared" si="203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7">
        <v>10000</v>
      </c>
      <c r="E2162" s="7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4">
        <f t="shared" si="198"/>
        <v>0.85000000000000009</v>
      </c>
      <c r="P2162" s="9">
        <f t="shared" si="199"/>
        <v>5.3125</v>
      </c>
      <c r="Q2162" s="11" t="str">
        <f t="shared" si="200"/>
        <v>games</v>
      </c>
      <c r="R2162" s="11" t="str">
        <f t="shared" si="201"/>
        <v>video games</v>
      </c>
      <c r="S2162" s="12">
        <f t="shared" si="202"/>
        <v>41018.711863425924</v>
      </c>
      <c r="T2162" s="12">
        <f t="shared" si="20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7">
        <v>400</v>
      </c>
      <c r="E2163" s="7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4">
        <f t="shared" si="198"/>
        <v>115.75</v>
      </c>
      <c r="P2163" s="9">
        <f t="shared" si="199"/>
        <v>35.615384615384613</v>
      </c>
      <c r="Q2163" s="11" t="str">
        <f t="shared" si="200"/>
        <v>music</v>
      </c>
      <c r="R2163" s="11" t="str">
        <f t="shared" si="201"/>
        <v>rock</v>
      </c>
      <c r="S2163" s="12">
        <f t="shared" si="202"/>
        <v>42240.852534722217</v>
      </c>
      <c r="T2163" s="12">
        <f t="shared" si="203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7">
        <v>4500</v>
      </c>
      <c r="E2164" s="7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4">
        <f t="shared" si="198"/>
        <v>112.26666666666667</v>
      </c>
      <c r="P2164" s="9">
        <f t="shared" si="199"/>
        <v>87.103448275862064</v>
      </c>
      <c r="Q2164" s="11" t="str">
        <f t="shared" si="200"/>
        <v>music</v>
      </c>
      <c r="R2164" s="11" t="str">
        <f t="shared" si="201"/>
        <v>rock</v>
      </c>
      <c r="S2164" s="12">
        <f t="shared" si="202"/>
        <v>41813.766099537039</v>
      </c>
      <c r="T2164" s="12">
        <f t="shared" si="20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7">
        <v>2500</v>
      </c>
      <c r="E2165" s="7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4">
        <f t="shared" si="198"/>
        <v>132.20000000000002</v>
      </c>
      <c r="P2165" s="9">
        <f t="shared" si="199"/>
        <v>75.11363636363636</v>
      </c>
      <c r="Q2165" s="11" t="str">
        <f t="shared" si="200"/>
        <v>music</v>
      </c>
      <c r="R2165" s="11" t="str">
        <f t="shared" si="201"/>
        <v>rock</v>
      </c>
      <c r="S2165" s="12">
        <f t="shared" si="202"/>
        <v>42111.899537037039</v>
      </c>
      <c r="T2165" s="12">
        <f t="shared" si="20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7">
        <v>5500</v>
      </c>
      <c r="E2166" s="7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4">
        <f t="shared" si="198"/>
        <v>102.63636363636364</v>
      </c>
      <c r="P2166" s="9">
        <f t="shared" si="199"/>
        <v>68.01204819277109</v>
      </c>
      <c r="Q2166" s="11" t="str">
        <f t="shared" si="200"/>
        <v>music</v>
      </c>
      <c r="R2166" s="11" t="str">
        <f t="shared" si="201"/>
        <v>rock</v>
      </c>
      <c r="S2166" s="12">
        <f t="shared" si="202"/>
        <v>42515.71775462963</v>
      </c>
      <c r="T2166" s="12">
        <f t="shared" si="20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7">
        <v>2500</v>
      </c>
      <c r="E2167" s="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4">
        <f t="shared" si="198"/>
        <v>138.64000000000001</v>
      </c>
      <c r="P2167" s="9">
        <f t="shared" si="199"/>
        <v>29.623931623931625</v>
      </c>
      <c r="Q2167" s="11" t="str">
        <f t="shared" si="200"/>
        <v>music</v>
      </c>
      <c r="R2167" s="11" t="str">
        <f t="shared" si="201"/>
        <v>rock</v>
      </c>
      <c r="S2167" s="12">
        <f t="shared" si="202"/>
        <v>42438.667071759264</v>
      </c>
      <c r="T2167" s="12">
        <f t="shared" si="20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7">
        <v>2000</v>
      </c>
      <c r="E2168" s="7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4">
        <f t="shared" si="198"/>
        <v>146.6</v>
      </c>
      <c r="P2168" s="9">
        <f t="shared" si="199"/>
        <v>91.625</v>
      </c>
      <c r="Q2168" s="11" t="str">
        <f t="shared" si="200"/>
        <v>music</v>
      </c>
      <c r="R2168" s="11" t="str">
        <f t="shared" si="201"/>
        <v>rock</v>
      </c>
      <c r="S2168" s="12">
        <f t="shared" si="202"/>
        <v>41933.838171296295</v>
      </c>
      <c r="T2168" s="12">
        <f t="shared" si="20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7">
        <v>150</v>
      </c>
      <c r="E2169" s="7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4">
        <f t="shared" si="198"/>
        <v>120</v>
      </c>
      <c r="P2169" s="9">
        <f t="shared" si="199"/>
        <v>22.5</v>
      </c>
      <c r="Q2169" s="11" t="str">
        <f t="shared" si="200"/>
        <v>music</v>
      </c>
      <c r="R2169" s="11" t="str">
        <f t="shared" si="201"/>
        <v>rock</v>
      </c>
      <c r="S2169" s="12">
        <f t="shared" si="202"/>
        <v>41153.066400462965</v>
      </c>
      <c r="T2169" s="12">
        <f t="shared" si="20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7">
        <v>18000</v>
      </c>
      <c r="E2170" s="7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4">
        <f t="shared" si="198"/>
        <v>121.5816111111111</v>
      </c>
      <c r="P2170" s="9">
        <f t="shared" si="199"/>
        <v>64.366735294117646</v>
      </c>
      <c r="Q2170" s="11" t="str">
        <f t="shared" si="200"/>
        <v>music</v>
      </c>
      <c r="R2170" s="11" t="str">
        <f t="shared" si="201"/>
        <v>rock</v>
      </c>
      <c r="S2170" s="12">
        <f t="shared" si="202"/>
        <v>42745.600243055553</v>
      </c>
      <c r="T2170" s="12">
        <f t="shared" si="20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7">
        <v>153</v>
      </c>
      <c r="E2171" s="7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4">
        <f t="shared" si="198"/>
        <v>100</v>
      </c>
      <c r="P2171" s="9">
        <f t="shared" si="199"/>
        <v>21.857142857142858</v>
      </c>
      <c r="Q2171" s="11" t="str">
        <f t="shared" si="200"/>
        <v>music</v>
      </c>
      <c r="R2171" s="11" t="str">
        <f t="shared" si="201"/>
        <v>rock</v>
      </c>
      <c r="S2171" s="12">
        <f t="shared" si="202"/>
        <v>42793.700821759259</v>
      </c>
      <c r="T2171" s="12">
        <f t="shared" si="20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7">
        <v>350</v>
      </c>
      <c r="E2172" s="7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4">
        <f t="shared" si="198"/>
        <v>180.85714285714286</v>
      </c>
      <c r="P2172" s="9">
        <f t="shared" si="199"/>
        <v>33.315789473684212</v>
      </c>
      <c r="Q2172" s="11" t="str">
        <f t="shared" si="200"/>
        <v>music</v>
      </c>
      <c r="R2172" s="11" t="str">
        <f t="shared" si="201"/>
        <v>rock</v>
      </c>
      <c r="S2172" s="12">
        <f t="shared" si="202"/>
        <v>42198.750254629631</v>
      </c>
      <c r="T2172" s="12">
        <f t="shared" si="20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7">
        <v>4000</v>
      </c>
      <c r="E2173" s="7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4">
        <f t="shared" si="198"/>
        <v>106.075</v>
      </c>
      <c r="P2173" s="9">
        <f t="shared" si="199"/>
        <v>90.276595744680847</v>
      </c>
      <c r="Q2173" s="11" t="str">
        <f t="shared" si="200"/>
        <v>music</v>
      </c>
      <c r="R2173" s="11" t="str">
        <f t="shared" si="201"/>
        <v>rock</v>
      </c>
      <c r="S2173" s="12">
        <f t="shared" si="202"/>
        <v>42141.95711805555</v>
      </c>
      <c r="T2173" s="12">
        <f t="shared" si="20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7">
        <v>1000</v>
      </c>
      <c r="E2174" s="7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4">
        <f t="shared" si="198"/>
        <v>100</v>
      </c>
      <c r="P2174" s="9">
        <f t="shared" si="199"/>
        <v>76.92307692307692</v>
      </c>
      <c r="Q2174" s="11" t="str">
        <f t="shared" si="200"/>
        <v>music</v>
      </c>
      <c r="R2174" s="11" t="str">
        <f t="shared" si="201"/>
        <v>rock</v>
      </c>
      <c r="S2174" s="12">
        <f t="shared" si="202"/>
        <v>42082.580092592587</v>
      </c>
      <c r="T2174" s="12">
        <f t="shared" si="203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7">
        <v>4200</v>
      </c>
      <c r="E2175" s="7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4">
        <f t="shared" si="198"/>
        <v>126.92857142857143</v>
      </c>
      <c r="P2175" s="9">
        <f t="shared" si="199"/>
        <v>59.233333333333334</v>
      </c>
      <c r="Q2175" s="11" t="str">
        <f t="shared" si="200"/>
        <v>music</v>
      </c>
      <c r="R2175" s="11" t="str">
        <f t="shared" si="201"/>
        <v>rock</v>
      </c>
      <c r="S2175" s="12">
        <f t="shared" si="202"/>
        <v>41495.692627314813</v>
      </c>
      <c r="T2175" s="12">
        <f t="shared" si="20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7">
        <v>4000</v>
      </c>
      <c r="E2176" s="7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4">
        <f t="shared" si="198"/>
        <v>102.97499999999999</v>
      </c>
      <c r="P2176" s="9">
        <f t="shared" si="199"/>
        <v>65.38095238095238</v>
      </c>
      <c r="Q2176" s="11" t="str">
        <f t="shared" si="200"/>
        <v>music</v>
      </c>
      <c r="R2176" s="11" t="str">
        <f t="shared" si="201"/>
        <v>rock</v>
      </c>
      <c r="S2176" s="12">
        <f t="shared" si="202"/>
        <v>42465.542905092589</v>
      </c>
      <c r="T2176" s="12">
        <f t="shared" si="20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7">
        <v>700</v>
      </c>
      <c r="E2177" s="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4">
        <f t="shared" si="198"/>
        <v>250</v>
      </c>
      <c r="P2177" s="9">
        <f t="shared" si="199"/>
        <v>67.307692307692307</v>
      </c>
      <c r="Q2177" s="11" t="str">
        <f t="shared" si="200"/>
        <v>music</v>
      </c>
      <c r="R2177" s="11" t="str">
        <f t="shared" si="201"/>
        <v>rock</v>
      </c>
      <c r="S2177" s="12">
        <f t="shared" si="202"/>
        <v>42565.009097222224</v>
      </c>
      <c r="T2177" s="12">
        <f t="shared" si="20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7">
        <v>5000</v>
      </c>
      <c r="E2178" s="7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4">
        <f t="shared" si="198"/>
        <v>126.02</v>
      </c>
      <c r="P2178" s="9">
        <f t="shared" si="199"/>
        <v>88.74647887323944</v>
      </c>
      <c r="Q2178" s="11" t="str">
        <f t="shared" si="200"/>
        <v>music</v>
      </c>
      <c r="R2178" s="11" t="str">
        <f t="shared" si="201"/>
        <v>rock</v>
      </c>
      <c r="S2178" s="12">
        <f t="shared" si="202"/>
        <v>42096.633206018523</v>
      </c>
      <c r="T2178" s="12">
        <f t="shared" si="203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7">
        <v>2500</v>
      </c>
      <c r="E2179" s="7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4">
        <f t="shared" ref="O2179:O2242" si="204">($E2179/D2179)*100</f>
        <v>100.12</v>
      </c>
      <c r="P2179" s="9">
        <f t="shared" ref="P2179:P2242" si="205">IF(E2179,E2179/ L2179,"")</f>
        <v>65.868421052631575</v>
      </c>
      <c r="Q2179" s="11" t="str">
        <f t="shared" ref="Q2179:Q2242" si="206">LEFT(N2179, SEARCH("/",N2179,1)-1)</f>
        <v>music</v>
      </c>
      <c r="R2179" s="11" t="str">
        <f t="shared" ref="R2179:R2242" si="207">RIGHT(N2179,LEN(N2179)-SEARCH("/",N2179))</f>
        <v>rock</v>
      </c>
      <c r="S2179" s="12">
        <f t="shared" si="202"/>
        <v>42502.250775462962</v>
      </c>
      <c r="T2179" s="12">
        <f t="shared" si="203"/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7">
        <v>25000</v>
      </c>
      <c r="E2180" s="7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4">
        <f t="shared" si="204"/>
        <v>138.64000000000001</v>
      </c>
      <c r="P2180" s="9">
        <f t="shared" si="205"/>
        <v>40.349243306169967</v>
      </c>
      <c r="Q2180" s="11" t="str">
        <f t="shared" si="206"/>
        <v>music</v>
      </c>
      <c r="R2180" s="11" t="str">
        <f t="shared" si="207"/>
        <v>rock</v>
      </c>
      <c r="S2180" s="12">
        <f t="shared" ref="S2180:S2243" si="208">(((J2180/60)/60)/24)+DATE(1970,1,1)</f>
        <v>42723.63653935185</v>
      </c>
      <c r="T2180" s="12">
        <f t="shared" ref="T2180:T2243" si="209">(((I2180/60)/60)/24)+DATE(1970,1,1)</f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7">
        <v>1000</v>
      </c>
      <c r="E2181" s="7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4">
        <f t="shared" si="204"/>
        <v>161.4</v>
      </c>
      <c r="P2181" s="9">
        <f t="shared" si="205"/>
        <v>76.857142857142861</v>
      </c>
      <c r="Q2181" s="11" t="str">
        <f t="shared" si="206"/>
        <v>music</v>
      </c>
      <c r="R2181" s="11" t="str">
        <f t="shared" si="207"/>
        <v>rock</v>
      </c>
      <c r="S2181" s="12">
        <f t="shared" si="208"/>
        <v>42075.171203703707</v>
      </c>
      <c r="T2181" s="12">
        <f t="shared" si="20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7">
        <v>5000</v>
      </c>
      <c r="E2182" s="7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4">
        <f t="shared" si="204"/>
        <v>107.18419999999999</v>
      </c>
      <c r="P2182" s="9">
        <f t="shared" si="205"/>
        <v>68.707820512820518</v>
      </c>
      <c r="Q2182" s="11" t="str">
        <f t="shared" si="206"/>
        <v>music</v>
      </c>
      <c r="R2182" s="11" t="str">
        <f t="shared" si="207"/>
        <v>rock</v>
      </c>
      <c r="S2182" s="12">
        <f t="shared" si="208"/>
        <v>42279.669768518521</v>
      </c>
      <c r="T2182" s="12">
        <f t="shared" si="20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7">
        <v>2000</v>
      </c>
      <c r="E2183" s="7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4">
        <f t="shared" si="204"/>
        <v>153.1</v>
      </c>
      <c r="P2183" s="9">
        <f t="shared" si="205"/>
        <v>57.773584905660378</v>
      </c>
      <c r="Q2183" s="11" t="str">
        <f t="shared" si="206"/>
        <v>games</v>
      </c>
      <c r="R2183" s="11" t="str">
        <f t="shared" si="207"/>
        <v>tabletop games</v>
      </c>
      <c r="S2183" s="12">
        <f t="shared" si="208"/>
        <v>42773.005243055552</v>
      </c>
      <c r="T2183" s="12">
        <f t="shared" si="20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7">
        <v>3000</v>
      </c>
      <c r="E2184" s="7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4">
        <f t="shared" si="204"/>
        <v>524.16666666666663</v>
      </c>
      <c r="P2184" s="9">
        <f t="shared" si="205"/>
        <v>44.171348314606739</v>
      </c>
      <c r="Q2184" s="11" t="str">
        <f t="shared" si="206"/>
        <v>games</v>
      </c>
      <c r="R2184" s="11" t="str">
        <f t="shared" si="207"/>
        <v>tabletop games</v>
      </c>
      <c r="S2184" s="12">
        <f t="shared" si="208"/>
        <v>41879.900752314818</v>
      </c>
      <c r="T2184" s="12">
        <f t="shared" si="20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7">
        <v>1800</v>
      </c>
      <c r="E2185" s="7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4">
        <f t="shared" si="204"/>
        <v>489.27777777777777</v>
      </c>
      <c r="P2185" s="9">
        <f t="shared" si="205"/>
        <v>31.566308243727597</v>
      </c>
      <c r="Q2185" s="11" t="str">
        <f t="shared" si="206"/>
        <v>games</v>
      </c>
      <c r="R2185" s="11" t="str">
        <f t="shared" si="207"/>
        <v>tabletop games</v>
      </c>
      <c r="S2185" s="12">
        <f t="shared" si="208"/>
        <v>42745.365474537044</v>
      </c>
      <c r="T2185" s="12">
        <f t="shared" si="20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7">
        <v>10000</v>
      </c>
      <c r="E2186" s="7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4">
        <f t="shared" si="204"/>
        <v>284.74</v>
      </c>
      <c r="P2186" s="9">
        <f t="shared" si="205"/>
        <v>107.04511278195488</v>
      </c>
      <c r="Q2186" s="11" t="str">
        <f t="shared" si="206"/>
        <v>games</v>
      </c>
      <c r="R2186" s="11" t="str">
        <f t="shared" si="207"/>
        <v>tabletop games</v>
      </c>
      <c r="S2186" s="12">
        <f t="shared" si="208"/>
        <v>42380.690289351856</v>
      </c>
      <c r="T2186" s="12">
        <f t="shared" si="20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7">
        <v>5000</v>
      </c>
      <c r="E2187" s="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4">
        <f t="shared" si="204"/>
        <v>1856.97</v>
      </c>
      <c r="P2187" s="9">
        <f t="shared" si="205"/>
        <v>149.03451043338683</v>
      </c>
      <c r="Q2187" s="11" t="str">
        <f t="shared" si="206"/>
        <v>games</v>
      </c>
      <c r="R2187" s="11" t="str">
        <f t="shared" si="207"/>
        <v>tabletop games</v>
      </c>
      <c r="S2187" s="12">
        <f t="shared" si="208"/>
        <v>41319.349988425929</v>
      </c>
      <c r="T2187" s="12">
        <f t="shared" si="20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7">
        <v>20000</v>
      </c>
      <c r="E2188" s="7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4">
        <f t="shared" si="204"/>
        <v>109.67499999999998</v>
      </c>
      <c r="P2188" s="9">
        <f t="shared" si="205"/>
        <v>55.956632653061227</v>
      </c>
      <c r="Q2188" s="11" t="str">
        <f t="shared" si="206"/>
        <v>games</v>
      </c>
      <c r="R2188" s="11" t="str">
        <f t="shared" si="207"/>
        <v>tabletop games</v>
      </c>
      <c r="S2188" s="12">
        <f t="shared" si="208"/>
        <v>42583.615081018521</v>
      </c>
      <c r="T2188" s="12">
        <f t="shared" si="20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7">
        <v>20000</v>
      </c>
      <c r="E2189" s="7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4">
        <f t="shared" si="204"/>
        <v>1014.6425</v>
      </c>
      <c r="P2189" s="9">
        <f t="shared" si="205"/>
        <v>56.970381807973048</v>
      </c>
      <c r="Q2189" s="11" t="str">
        <f t="shared" si="206"/>
        <v>games</v>
      </c>
      <c r="R2189" s="11" t="str">
        <f t="shared" si="207"/>
        <v>tabletop games</v>
      </c>
      <c r="S2189" s="12">
        <f t="shared" si="208"/>
        <v>42068.209097222221</v>
      </c>
      <c r="T2189" s="12">
        <f t="shared" si="20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7">
        <v>5494</v>
      </c>
      <c r="E2190" s="7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4">
        <f t="shared" si="204"/>
        <v>412.17692027666544</v>
      </c>
      <c r="P2190" s="9">
        <f t="shared" si="205"/>
        <v>44.056420233463037</v>
      </c>
      <c r="Q2190" s="11" t="str">
        <f t="shared" si="206"/>
        <v>games</v>
      </c>
      <c r="R2190" s="11" t="str">
        <f t="shared" si="207"/>
        <v>tabletop games</v>
      </c>
      <c r="S2190" s="12">
        <f t="shared" si="208"/>
        <v>42633.586122685185</v>
      </c>
      <c r="T2190" s="12">
        <f t="shared" si="20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7">
        <v>1200</v>
      </c>
      <c r="E2191" s="7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4">
        <f t="shared" si="204"/>
        <v>503.25</v>
      </c>
      <c r="P2191" s="9">
        <f t="shared" si="205"/>
        <v>68.625</v>
      </c>
      <c r="Q2191" s="11" t="str">
        <f t="shared" si="206"/>
        <v>games</v>
      </c>
      <c r="R2191" s="11" t="str">
        <f t="shared" si="207"/>
        <v>tabletop games</v>
      </c>
      <c r="S2191" s="12">
        <f t="shared" si="208"/>
        <v>42467.788194444445</v>
      </c>
      <c r="T2191" s="12">
        <f t="shared" si="20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7">
        <v>19000</v>
      </c>
      <c r="E2192" s="7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4">
        <f t="shared" si="204"/>
        <v>184.61052631578946</v>
      </c>
      <c r="P2192" s="9">
        <f t="shared" si="205"/>
        <v>65.318435754189949</v>
      </c>
      <c r="Q2192" s="11" t="str">
        <f t="shared" si="206"/>
        <v>games</v>
      </c>
      <c r="R2192" s="11" t="str">
        <f t="shared" si="207"/>
        <v>tabletop games</v>
      </c>
      <c r="S2192" s="12">
        <f t="shared" si="208"/>
        <v>42417.625046296293</v>
      </c>
      <c r="T2192" s="12">
        <f t="shared" si="20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7">
        <v>750</v>
      </c>
      <c r="E2193" s="7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4">
        <f t="shared" si="204"/>
        <v>119.73333333333333</v>
      </c>
      <c r="P2193" s="9">
        <f t="shared" si="205"/>
        <v>35.92</v>
      </c>
      <c r="Q2193" s="11" t="str">
        <f t="shared" si="206"/>
        <v>games</v>
      </c>
      <c r="R2193" s="11" t="str">
        <f t="shared" si="207"/>
        <v>tabletop games</v>
      </c>
      <c r="S2193" s="12">
        <f t="shared" si="208"/>
        <v>42768.833645833336</v>
      </c>
      <c r="T2193" s="12">
        <f t="shared" si="20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7">
        <v>12000</v>
      </c>
      <c r="E2194" s="7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4">
        <f t="shared" si="204"/>
        <v>1081.2401666666667</v>
      </c>
      <c r="P2194" s="9">
        <f t="shared" si="205"/>
        <v>40.070667078443485</v>
      </c>
      <c r="Q2194" s="11" t="str">
        <f t="shared" si="206"/>
        <v>games</v>
      </c>
      <c r="R2194" s="11" t="str">
        <f t="shared" si="207"/>
        <v>tabletop games</v>
      </c>
      <c r="S2194" s="12">
        <f t="shared" si="208"/>
        <v>42691.8512037037</v>
      </c>
      <c r="T2194" s="12">
        <f t="shared" si="20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7">
        <v>15000</v>
      </c>
      <c r="E2195" s="7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4">
        <f t="shared" si="204"/>
        <v>452.37333333333333</v>
      </c>
      <c r="P2195" s="9">
        <f t="shared" si="205"/>
        <v>75.647714604236342</v>
      </c>
      <c r="Q2195" s="11" t="str">
        <f t="shared" si="206"/>
        <v>games</v>
      </c>
      <c r="R2195" s="11" t="str">
        <f t="shared" si="207"/>
        <v>tabletop games</v>
      </c>
      <c r="S2195" s="12">
        <f t="shared" si="208"/>
        <v>42664.405925925923</v>
      </c>
      <c r="T2195" s="12">
        <f t="shared" si="20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7">
        <v>10000</v>
      </c>
      <c r="E2196" s="7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4">
        <f t="shared" si="204"/>
        <v>537.37</v>
      </c>
      <c r="P2196" s="9">
        <f t="shared" si="205"/>
        <v>61.203872437357631</v>
      </c>
      <c r="Q2196" s="11" t="str">
        <f t="shared" si="206"/>
        <v>games</v>
      </c>
      <c r="R2196" s="11" t="str">
        <f t="shared" si="207"/>
        <v>tabletop games</v>
      </c>
      <c r="S2196" s="12">
        <f t="shared" si="208"/>
        <v>42425.757986111115</v>
      </c>
      <c r="T2196" s="12">
        <f t="shared" si="20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7">
        <v>4600</v>
      </c>
      <c r="E2197" s="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4">
        <f t="shared" si="204"/>
        <v>120.32608695652173</v>
      </c>
      <c r="P2197" s="9">
        <f t="shared" si="205"/>
        <v>48.130434782608695</v>
      </c>
      <c r="Q2197" s="11" t="str">
        <f t="shared" si="206"/>
        <v>games</v>
      </c>
      <c r="R2197" s="11" t="str">
        <f t="shared" si="207"/>
        <v>tabletop games</v>
      </c>
      <c r="S2197" s="12">
        <f t="shared" si="208"/>
        <v>42197.771990740745</v>
      </c>
      <c r="T2197" s="12">
        <f t="shared" si="20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7">
        <v>14000</v>
      </c>
      <c r="E2198" s="7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4">
        <f t="shared" si="204"/>
        <v>113.83571428571429</v>
      </c>
      <c r="P2198" s="9">
        <f t="shared" si="205"/>
        <v>68.106837606837601</v>
      </c>
      <c r="Q2198" s="11" t="str">
        <f t="shared" si="206"/>
        <v>games</v>
      </c>
      <c r="R2198" s="11" t="str">
        <f t="shared" si="207"/>
        <v>tabletop games</v>
      </c>
      <c r="S2198" s="12">
        <f t="shared" si="208"/>
        <v>42675.487291666665</v>
      </c>
      <c r="T2198" s="12">
        <f t="shared" si="20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7">
        <v>30000</v>
      </c>
      <c r="E2199" s="7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4">
        <f t="shared" si="204"/>
        <v>951.03109999999992</v>
      </c>
      <c r="P2199" s="9">
        <f t="shared" si="205"/>
        <v>65.891300230946882</v>
      </c>
      <c r="Q2199" s="11" t="str">
        <f t="shared" si="206"/>
        <v>games</v>
      </c>
      <c r="R2199" s="11" t="str">
        <f t="shared" si="207"/>
        <v>tabletop games</v>
      </c>
      <c r="S2199" s="12">
        <f t="shared" si="208"/>
        <v>42033.584016203706</v>
      </c>
      <c r="T2199" s="12">
        <f t="shared" si="20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7">
        <v>40000</v>
      </c>
      <c r="E2200" s="7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4">
        <f t="shared" si="204"/>
        <v>132.89249999999998</v>
      </c>
      <c r="P2200" s="9">
        <f t="shared" si="205"/>
        <v>81.654377880184327</v>
      </c>
      <c r="Q2200" s="11" t="str">
        <f t="shared" si="206"/>
        <v>games</v>
      </c>
      <c r="R2200" s="11" t="str">
        <f t="shared" si="207"/>
        <v>tabletop games</v>
      </c>
      <c r="S2200" s="12">
        <f t="shared" si="208"/>
        <v>42292.513888888891</v>
      </c>
      <c r="T2200" s="12">
        <f t="shared" si="20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7">
        <v>9000</v>
      </c>
      <c r="E2201" s="7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4">
        <f t="shared" si="204"/>
        <v>146.97777777777779</v>
      </c>
      <c r="P2201" s="9">
        <f t="shared" si="205"/>
        <v>52.701195219123505</v>
      </c>
      <c r="Q2201" s="11" t="str">
        <f t="shared" si="206"/>
        <v>games</v>
      </c>
      <c r="R2201" s="11" t="str">
        <f t="shared" si="207"/>
        <v>tabletop games</v>
      </c>
      <c r="S2201" s="12">
        <f t="shared" si="208"/>
        <v>42262.416643518518</v>
      </c>
      <c r="T2201" s="12">
        <f t="shared" si="20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7">
        <v>2000</v>
      </c>
      <c r="E2202" s="7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4">
        <f t="shared" si="204"/>
        <v>542.15</v>
      </c>
      <c r="P2202" s="9">
        <f t="shared" si="205"/>
        <v>41.228136882129277</v>
      </c>
      <c r="Q2202" s="11" t="str">
        <f t="shared" si="206"/>
        <v>games</v>
      </c>
      <c r="R2202" s="11" t="str">
        <f t="shared" si="207"/>
        <v>tabletop games</v>
      </c>
      <c r="S2202" s="12">
        <f t="shared" si="208"/>
        <v>42163.625787037032</v>
      </c>
      <c r="T2202" s="12">
        <f t="shared" si="20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7">
        <v>110</v>
      </c>
      <c r="E2203" s="7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4">
        <f t="shared" si="204"/>
        <v>382.71818181818185</v>
      </c>
      <c r="P2203" s="9">
        <f t="shared" si="205"/>
        <v>15.035357142857142</v>
      </c>
      <c r="Q2203" s="11" t="str">
        <f t="shared" si="206"/>
        <v>music</v>
      </c>
      <c r="R2203" s="11" t="str">
        <f t="shared" si="207"/>
        <v>electronic music</v>
      </c>
      <c r="S2203" s="12">
        <f t="shared" si="208"/>
        <v>41276.846817129634</v>
      </c>
      <c r="T2203" s="12">
        <f t="shared" si="20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7">
        <v>4000</v>
      </c>
      <c r="E2204" s="7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4">
        <f t="shared" si="204"/>
        <v>704.18124999999998</v>
      </c>
      <c r="P2204" s="9">
        <f t="shared" si="205"/>
        <v>39.066920943134534</v>
      </c>
      <c r="Q2204" s="11" t="str">
        <f t="shared" si="206"/>
        <v>music</v>
      </c>
      <c r="R2204" s="11" t="str">
        <f t="shared" si="207"/>
        <v>electronic music</v>
      </c>
      <c r="S2204" s="12">
        <f t="shared" si="208"/>
        <v>41184.849166666667</v>
      </c>
      <c r="T2204" s="12">
        <f t="shared" si="20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7">
        <v>2000</v>
      </c>
      <c r="E2205" s="7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4">
        <f t="shared" si="204"/>
        <v>109.55</v>
      </c>
      <c r="P2205" s="9">
        <f t="shared" si="205"/>
        <v>43.82</v>
      </c>
      <c r="Q2205" s="11" t="str">
        <f t="shared" si="206"/>
        <v>music</v>
      </c>
      <c r="R2205" s="11" t="str">
        <f t="shared" si="207"/>
        <v>electronic music</v>
      </c>
      <c r="S2205" s="12">
        <f t="shared" si="208"/>
        <v>42241.85974537037</v>
      </c>
      <c r="T2205" s="12">
        <f t="shared" si="20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7">
        <v>1500</v>
      </c>
      <c r="E2206" s="7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4">
        <f t="shared" si="204"/>
        <v>132.86666666666667</v>
      </c>
      <c r="P2206" s="9">
        <f t="shared" si="205"/>
        <v>27.301369863013697</v>
      </c>
      <c r="Q2206" s="11" t="str">
        <f t="shared" si="206"/>
        <v>music</v>
      </c>
      <c r="R2206" s="11" t="str">
        <f t="shared" si="207"/>
        <v>electronic music</v>
      </c>
      <c r="S2206" s="12">
        <f t="shared" si="208"/>
        <v>41312.311562499999</v>
      </c>
      <c r="T2206" s="12">
        <f t="shared" si="20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7">
        <v>750</v>
      </c>
      <c r="E2207" s="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4">
        <f t="shared" si="204"/>
        <v>152</v>
      </c>
      <c r="P2207" s="9">
        <f t="shared" si="205"/>
        <v>42.222222222222221</v>
      </c>
      <c r="Q2207" s="11" t="str">
        <f t="shared" si="206"/>
        <v>music</v>
      </c>
      <c r="R2207" s="11" t="str">
        <f t="shared" si="207"/>
        <v>electronic music</v>
      </c>
      <c r="S2207" s="12">
        <f t="shared" si="208"/>
        <v>41031.82163194444</v>
      </c>
      <c r="T2207" s="12">
        <f t="shared" si="20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7">
        <v>1100</v>
      </c>
      <c r="E2208" s="7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4">
        <f t="shared" si="204"/>
        <v>102.72727272727273</v>
      </c>
      <c r="P2208" s="9">
        <f t="shared" si="205"/>
        <v>33.235294117647058</v>
      </c>
      <c r="Q2208" s="11" t="str">
        <f t="shared" si="206"/>
        <v>music</v>
      </c>
      <c r="R2208" s="11" t="str">
        <f t="shared" si="207"/>
        <v>electronic music</v>
      </c>
      <c r="S2208" s="12">
        <f t="shared" si="208"/>
        <v>40997.257222222222</v>
      </c>
      <c r="T2208" s="12">
        <f t="shared" si="20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7">
        <v>2000</v>
      </c>
      <c r="E2209" s="7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4">
        <f t="shared" si="204"/>
        <v>100</v>
      </c>
      <c r="P2209" s="9">
        <f t="shared" si="205"/>
        <v>285.71428571428572</v>
      </c>
      <c r="Q2209" s="11" t="str">
        <f t="shared" si="206"/>
        <v>music</v>
      </c>
      <c r="R2209" s="11" t="str">
        <f t="shared" si="207"/>
        <v>electronic music</v>
      </c>
      <c r="S2209" s="12">
        <f t="shared" si="208"/>
        <v>41564.194131944445</v>
      </c>
      <c r="T2209" s="12">
        <f t="shared" si="20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7">
        <v>1000</v>
      </c>
      <c r="E2210" s="7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4">
        <f t="shared" si="204"/>
        <v>101.6</v>
      </c>
      <c r="P2210" s="9">
        <f t="shared" si="205"/>
        <v>42.333333333333336</v>
      </c>
      <c r="Q2210" s="11" t="str">
        <f t="shared" si="206"/>
        <v>music</v>
      </c>
      <c r="R2210" s="11" t="str">
        <f t="shared" si="207"/>
        <v>electronic music</v>
      </c>
      <c r="S2210" s="12">
        <f t="shared" si="208"/>
        <v>40946.882245370369</v>
      </c>
      <c r="T2210" s="12">
        <f t="shared" si="20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7">
        <v>500</v>
      </c>
      <c r="E2211" s="7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4">
        <f t="shared" si="204"/>
        <v>150.80000000000001</v>
      </c>
      <c r="P2211" s="9">
        <f t="shared" si="205"/>
        <v>50.266666666666666</v>
      </c>
      <c r="Q2211" s="11" t="str">
        <f t="shared" si="206"/>
        <v>music</v>
      </c>
      <c r="R2211" s="11" t="str">
        <f t="shared" si="207"/>
        <v>electronic music</v>
      </c>
      <c r="S2211" s="12">
        <f t="shared" si="208"/>
        <v>41732.479675925926</v>
      </c>
      <c r="T2211" s="12">
        <f t="shared" si="20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7">
        <v>4000</v>
      </c>
      <c r="E2212" s="7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4">
        <f t="shared" si="204"/>
        <v>111.425</v>
      </c>
      <c r="P2212" s="9">
        <f t="shared" si="205"/>
        <v>61.902777777777779</v>
      </c>
      <c r="Q2212" s="11" t="str">
        <f t="shared" si="206"/>
        <v>music</v>
      </c>
      <c r="R2212" s="11" t="str">
        <f t="shared" si="207"/>
        <v>electronic music</v>
      </c>
      <c r="S2212" s="12">
        <f t="shared" si="208"/>
        <v>40956.066087962965</v>
      </c>
      <c r="T2212" s="12">
        <f t="shared" si="20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7">
        <v>2500</v>
      </c>
      <c r="E2213" s="7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4">
        <f t="shared" si="204"/>
        <v>195.6</v>
      </c>
      <c r="P2213" s="9">
        <f t="shared" si="205"/>
        <v>40.75</v>
      </c>
      <c r="Q2213" s="11" t="str">
        <f t="shared" si="206"/>
        <v>music</v>
      </c>
      <c r="R2213" s="11" t="str">
        <f t="shared" si="207"/>
        <v>electronic music</v>
      </c>
      <c r="S2213" s="12">
        <f t="shared" si="208"/>
        <v>41716.785011574073</v>
      </c>
      <c r="T2213" s="12">
        <f t="shared" si="20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7">
        <v>6000</v>
      </c>
      <c r="E2214" s="7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4">
        <f t="shared" si="204"/>
        <v>114.38333333333333</v>
      </c>
      <c r="P2214" s="9">
        <f t="shared" si="205"/>
        <v>55.796747967479675</v>
      </c>
      <c r="Q2214" s="11" t="str">
        <f t="shared" si="206"/>
        <v>music</v>
      </c>
      <c r="R2214" s="11" t="str">
        <f t="shared" si="207"/>
        <v>electronic music</v>
      </c>
      <c r="S2214" s="12">
        <f t="shared" si="208"/>
        <v>41548.747418981482</v>
      </c>
      <c r="T2214" s="12">
        <f t="shared" si="20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7">
        <v>5</v>
      </c>
      <c r="E2215" s="7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4">
        <f t="shared" si="204"/>
        <v>200</v>
      </c>
      <c r="P2215" s="9">
        <f t="shared" si="205"/>
        <v>10</v>
      </c>
      <c r="Q2215" s="11" t="str">
        <f t="shared" si="206"/>
        <v>music</v>
      </c>
      <c r="R2215" s="11" t="str">
        <f t="shared" si="207"/>
        <v>electronic music</v>
      </c>
      <c r="S2215" s="12">
        <f t="shared" si="208"/>
        <v>42109.826145833329</v>
      </c>
      <c r="T2215" s="12">
        <f t="shared" si="20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7">
        <v>600</v>
      </c>
      <c r="E2216" s="7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4">
        <f t="shared" si="204"/>
        <v>292.50166666666667</v>
      </c>
      <c r="P2216" s="9">
        <f t="shared" si="205"/>
        <v>73.125416666666666</v>
      </c>
      <c r="Q2216" s="11" t="str">
        <f t="shared" si="206"/>
        <v>music</v>
      </c>
      <c r="R2216" s="11" t="str">
        <f t="shared" si="207"/>
        <v>electronic music</v>
      </c>
      <c r="S2216" s="12">
        <f t="shared" si="208"/>
        <v>41646.792222222226</v>
      </c>
      <c r="T2216" s="12">
        <f t="shared" si="20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7">
        <v>550</v>
      </c>
      <c r="E2217" s="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4">
        <f t="shared" si="204"/>
        <v>156.36363636363637</v>
      </c>
      <c r="P2217" s="9">
        <f t="shared" si="205"/>
        <v>26.060606060606062</v>
      </c>
      <c r="Q2217" s="11" t="str">
        <f t="shared" si="206"/>
        <v>music</v>
      </c>
      <c r="R2217" s="11" t="str">
        <f t="shared" si="207"/>
        <v>electronic music</v>
      </c>
      <c r="S2217" s="12">
        <f t="shared" si="208"/>
        <v>40958.717268518521</v>
      </c>
      <c r="T2217" s="12">
        <f t="shared" si="20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7">
        <v>300</v>
      </c>
      <c r="E2218" s="7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4">
        <f t="shared" si="204"/>
        <v>105.66666666666666</v>
      </c>
      <c r="P2218" s="9">
        <f t="shared" si="205"/>
        <v>22.642857142857142</v>
      </c>
      <c r="Q2218" s="11" t="str">
        <f t="shared" si="206"/>
        <v>music</v>
      </c>
      <c r="R2218" s="11" t="str">
        <f t="shared" si="207"/>
        <v>electronic music</v>
      </c>
      <c r="S2218" s="12">
        <f t="shared" si="208"/>
        <v>42194.751678240747</v>
      </c>
      <c r="T2218" s="12">
        <f t="shared" si="20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7">
        <v>420</v>
      </c>
      <c r="E2219" s="7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4">
        <f t="shared" si="204"/>
        <v>101.19047619047619</v>
      </c>
      <c r="P2219" s="9">
        <f t="shared" si="205"/>
        <v>47.222222222222221</v>
      </c>
      <c r="Q2219" s="11" t="str">
        <f t="shared" si="206"/>
        <v>music</v>
      </c>
      <c r="R2219" s="11" t="str">
        <f t="shared" si="207"/>
        <v>electronic music</v>
      </c>
      <c r="S2219" s="12">
        <f t="shared" si="208"/>
        <v>42299.776770833334</v>
      </c>
      <c r="T2219" s="12">
        <f t="shared" si="20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7">
        <v>2000</v>
      </c>
      <c r="E2220" s="7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4">
        <f t="shared" si="204"/>
        <v>122.833</v>
      </c>
      <c r="P2220" s="9">
        <f t="shared" si="205"/>
        <v>32.324473684210524</v>
      </c>
      <c r="Q2220" s="11" t="str">
        <f t="shared" si="206"/>
        <v>music</v>
      </c>
      <c r="R2220" s="11" t="str">
        <f t="shared" si="207"/>
        <v>electronic music</v>
      </c>
      <c r="S2220" s="12">
        <f t="shared" si="208"/>
        <v>41127.812303240738</v>
      </c>
      <c r="T2220" s="12">
        <f t="shared" si="20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7">
        <v>1000</v>
      </c>
      <c r="E2221" s="7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4">
        <f t="shared" si="204"/>
        <v>101.49999999999999</v>
      </c>
      <c r="P2221" s="9">
        <f t="shared" si="205"/>
        <v>53.421052631578945</v>
      </c>
      <c r="Q2221" s="11" t="str">
        <f t="shared" si="206"/>
        <v>music</v>
      </c>
      <c r="R2221" s="11" t="str">
        <f t="shared" si="207"/>
        <v>electronic music</v>
      </c>
      <c r="S2221" s="12">
        <f t="shared" si="208"/>
        <v>42205.718888888892</v>
      </c>
      <c r="T2221" s="12">
        <f t="shared" si="20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7">
        <v>3500</v>
      </c>
      <c r="E2222" s="7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4">
        <f t="shared" si="204"/>
        <v>101.14285714285714</v>
      </c>
      <c r="P2222" s="9">
        <f t="shared" si="205"/>
        <v>51.304347826086953</v>
      </c>
      <c r="Q2222" s="11" t="str">
        <f t="shared" si="206"/>
        <v>music</v>
      </c>
      <c r="R2222" s="11" t="str">
        <f t="shared" si="207"/>
        <v>electronic music</v>
      </c>
      <c r="S2222" s="12">
        <f t="shared" si="208"/>
        <v>41452.060601851852</v>
      </c>
      <c r="T2222" s="12">
        <f t="shared" si="20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7">
        <v>7500</v>
      </c>
      <c r="E2223" s="7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4">
        <f t="shared" si="204"/>
        <v>108.11999999999999</v>
      </c>
      <c r="P2223" s="9">
        <f t="shared" si="205"/>
        <v>37.197247706422019</v>
      </c>
      <c r="Q2223" s="11" t="str">
        <f t="shared" si="206"/>
        <v>games</v>
      </c>
      <c r="R2223" s="11" t="str">
        <f t="shared" si="207"/>
        <v>tabletop games</v>
      </c>
      <c r="S2223" s="12">
        <f t="shared" si="208"/>
        <v>42452.666770833333</v>
      </c>
      <c r="T2223" s="12">
        <f t="shared" si="20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7">
        <v>500</v>
      </c>
      <c r="E2224" s="7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4">
        <f t="shared" si="204"/>
        <v>162.6</v>
      </c>
      <c r="P2224" s="9">
        <f t="shared" si="205"/>
        <v>27.1</v>
      </c>
      <c r="Q2224" s="11" t="str">
        <f t="shared" si="206"/>
        <v>games</v>
      </c>
      <c r="R2224" s="11" t="str">
        <f t="shared" si="207"/>
        <v>tabletop games</v>
      </c>
      <c r="S2224" s="12">
        <f t="shared" si="208"/>
        <v>40906.787581018521</v>
      </c>
      <c r="T2224" s="12">
        <f t="shared" si="20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7">
        <v>19500</v>
      </c>
      <c r="E2225" s="7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4">
        <f t="shared" si="204"/>
        <v>105.80000000000001</v>
      </c>
      <c r="P2225" s="9">
        <f t="shared" si="205"/>
        <v>206.31</v>
      </c>
      <c r="Q2225" s="11" t="str">
        <f t="shared" si="206"/>
        <v>games</v>
      </c>
      <c r="R2225" s="11" t="str">
        <f t="shared" si="207"/>
        <v>tabletop games</v>
      </c>
      <c r="S2225" s="12">
        <f t="shared" si="208"/>
        <v>42152.640833333338</v>
      </c>
      <c r="T2225" s="12">
        <f t="shared" si="20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7">
        <v>10000</v>
      </c>
      <c r="E2226" s="7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4">
        <f t="shared" si="204"/>
        <v>243.15000000000003</v>
      </c>
      <c r="P2226" s="9">
        <f t="shared" si="205"/>
        <v>82.145270270270274</v>
      </c>
      <c r="Q2226" s="11" t="str">
        <f t="shared" si="206"/>
        <v>games</v>
      </c>
      <c r="R2226" s="11" t="str">
        <f t="shared" si="207"/>
        <v>tabletop games</v>
      </c>
      <c r="S2226" s="12">
        <f t="shared" si="208"/>
        <v>42644.667534722219</v>
      </c>
      <c r="T2226" s="12">
        <f t="shared" si="20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7">
        <v>21000</v>
      </c>
      <c r="E2227" s="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4">
        <f t="shared" si="204"/>
        <v>944.83338095238094</v>
      </c>
      <c r="P2227" s="9">
        <f t="shared" si="205"/>
        <v>164.79651993355483</v>
      </c>
      <c r="Q2227" s="11" t="str">
        <f t="shared" si="206"/>
        <v>games</v>
      </c>
      <c r="R2227" s="11" t="str">
        <f t="shared" si="207"/>
        <v>tabletop games</v>
      </c>
      <c r="S2227" s="12">
        <f t="shared" si="208"/>
        <v>41873.79184027778</v>
      </c>
      <c r="T2227" s="12">
        <f t="shared" si="20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7">
        <v>18000</v>
      </c>
      <c r="E2228" s="7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4">
        <f t="shared" si="204"/>
        <v>108.46283333333334</v>
      </c>
      <c r="P2228" s="9">
        <f t="shared" si="205"/>
        <v>60.820280373831778</v>
      </c>
      <c r="Q2228" s="11" t="str">
        <f t="shared" si="206"/>
        <v>games</v>
      </c>
      <c r="R2228" s="11" t="str">
        <f t="shared" si="207"/>
        <v>tabletop games</v>
      </c>
      <c r="S2228" s="12">
        <f t="shared" si="208"/>
        <v>42381.79886574074</v>
      </c>
      <c r="T2228" s="12">
        <f t="shared" si="20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7">
        <v>13000</v>
      </c>
      <c r="E2229" s="7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4">
        <f t="shared" si="204"/>
        <v>157.37692307692308</v>
      </c>
      <c r="P2229" s="9">
        <f t="shared" si="205"/>
        <v>67.970099667774093</v>
      </c>
      <c r="Q2229" s="11" t="str">
        <f t="shared" si="206"/>
        <v>games</v>
      </c>
      <c r="R2229" s="11" t="str">
        <f t="shared" si="207"/>
        <v>tabletop games</v>
      </c>
      <c r="S2229" s="12">
        <f t="shared" si="208"/>
        <v>41561.807349537034</v>
      </c>
      <c r="T2229" s="12">
        <f t="shared" si="20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7">
        <v>1000</v>
      </c>
      <c r="E2230" s="7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4">
        <f t="shared" si="204"/>
        <v>1174.49</v>
      </c>
      <c r="P2230" s="9">
        <f t="shared" si="205"/>
        <v>81.561805555555551</v>
      </c>
      <c r="Q2230" s="11" t="str">
        <f t="shared" si="206"/>
        <v>games</v>
      </c>
      <c r="R2230" s="11" t="str">
        <f t="shared" si="207"/>
        <v>tabletop games</v>
      </c>
      <c r="S2230" s="12">
        <f t="shared" si="208"/>
        <v>42202.278194444443</v>
      </c>
      <c r="T2230" s="12">
        <f t="shared" si="20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7">
        <v>8012</v>
      </c>
      <c r="E2231" s="7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4">
        <f t="shared" si="204"/>
        <v>171.04755366949576</v>
      </c>
      <c r="P2231" s="9">
        <f t="shared" si="205"/>
        <v>25.42547309833024</v>
      </c>
      <c r="Q2231" s="11" t="str">
        <f t="shared" si="206"/>
        <v>games</v>
      </c>
      <c r="R2231" s="11" t="str">
        <f t="shared" si="207"/>
        <v>tabletop games</v>
      </c>
      <c r="S2231" s="12">
        <f t="shared" si="208"/>
        <v>41484.664247685185</v>
      </c>
      <c r="T2231" s="12">
        <f t="shared" si="20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7">
        <v>8500</v>
      </c>
      <c r="E2232" s="7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4">
        <f t="shared" si="204"/>
        <v>125.95294117647057</v>
      </c>
      <c r="P2232" s="9">
        <f t="shared" si="205"/>
        <v>21.497991967871485</v>
      </c>
      <c r="Q2232" s="11" t="str">
        <f t="shared" si="206"/>
        <v>games</v>
      </c>
      <c r="R2232" s="11" t="str">
        <f t="shared" si="207"/>
        <v>tabletop games</v>
      </c>
      <c r="S2232" s="12">
        <f t="shared" si="208"/>
        <v>41724.881099537037</v>
      </c>
      <c r="T2232" s="12">
        <f t="shared" si="20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7">
        <v>2500</v>
      </c>
      <c r="E2233" s="7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4">
        <f t="shared" si="204"/>
        <v>1212.1296000000002</v>
      </c>
      <c r="P2233" s="9">
        <f t="shared" si="205"/>
        <v>27.226630727762803</v>
      </c>
      <c r="Q2233" s="11" t="str">
        <f t="shared" si="206"/>
        <v>games</v>
      </c>
      <c r="R2233" s="11" t="str">
        <f t="shared" si="207"/>
        <v>tabletop games</v>
      </c>
      <c r="S2233" s="12">
        <f t="shared" si="208"/>
        <v>41423.910891203705</v>
      </c>
      <c r="T2233" s="12">
        <f t="shared" si="20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7">
        <v>5000</v>
      </c>
      <c r="E2234" s="7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4">
        <f t="shared" si="204"/>
        <v>495.8</v>
      </c>
      <c r="P2234" s="9">
        <f t="shared" si="205"/>
        <v>25.091093117408906</v>
      </c>
      <c r="Q2234" s="11" t="str">
        <f t="shared" si="206"/>
        <v>games</v>
      </c>
      <c r="R2234" s="11" t="str">
        <f t="shared" si="207"/>
        <v>tabletop games</v>
      </c>
      <c r="S2234" s="12">
        <f t="shared" si="208"/>
        <v>41806.794074074074</v>
      </c>
      <c r="T2234" s="12">
        <f t="shared" si="20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7">
        <v>2500</v>
      </c>
      <c r="E2235" s="7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4">
        <f t="shared" si="204"/>
        <v>332.03999999999996</v>
      </c>
      <c r="P2235" s="9">
        <f t="shared" si="205"/>
        <v>21.230179028132991</v>
      </c>
      <c r="Q2235" s="11" t="str">
        <f t="shared" si="206"/>
        <v>games</v>
      </c>
      <c r="R2235" s="11" t="str">
        <f t="shared" si="207"/>
        <v>tabletop games</v>
      </c>
      <c r="S2235" s="12">
        <f t="shared" si="208"/>
        <v>42331.378923611104</v>
      </c>
      <c r="T2235" s="12">
        <f t="shared" si="20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7">
        <v>100</v>
      </c>
      <c r="E2236" s="7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4">
        <f t="shared" si="204"/>
        <v>1165</v>
      </c>
      <c r="P2236" s="9">
        <f t="shared" si="205"/>
        <v>41.607142857142854</v>
      </c>
      <c r="Q2236" s="11" t="str">
        <f t="shared" si="206"/>
        <v>games</v>
      </c>
      <c r="R2236" s="11" t="str">
        <f t="shared" si="207"/>
        <v>tabletop games</v>
      </c>
      <c r="S2236" s="12">
        <f t="shared" si="208"/>
        <v>42710.824618055558</v>
      </c>
      <c r="T2236" s="12">
        <f t="shared" si="20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7">
        <v>13000</v>
      </c>
      <c r="E2237" s="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4">
        <f t="shared" si="204"/>
        <v>153.3153846153846</v>
      </c>
      <c r="P2237" s="9">
        <f t="shared" si="205"/>
        <v>135.58503401360545</v>
      </c>
      <c r="Q2237" s="11" t="str">
        <f t="shared" si="206"/>
        <v>games</v>
      </c>
      <c r="R2237" s="11" t="str">
        <f t="shared" si="207"/>
        <v>tabletop games</v>
      </c>
      <c r="S2237" s="12">
        <f t="shared" si="208"/>
        <v>42062.022118055553</v>
      </c>
      <c r="T2237" s="12">
        <f t="shared" si="20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7">
        <v>2800</v>
      </c>
      <c r="E2238" s="7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4">
        <f t="shared" si="204"/>
        <v>537.10714285714289</v>
      </c>
      <c r="P2238" s="9">
        <f t="shared" si="205"/>
        <v>22.116176470588236</v>
      </c>
      <c r="Q2238" s="11" t="str">
        <f t="shared" si="206"/>
        <v>games</v>
      </c>
      <c r="R2238" s="11" t="str">
        <f t="shared" si="207"/>
        <v>tabletop games</v>
      </c>
      <c r="S2238" s="12">
        <f t="shared" si="208"/>
        <v>42371.617164351846</v>
      </c>
      <c r="T2238" s="12">
        <f t="shared" si="20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7">
        <v>18000</v>
      </c>
      <c r="E2239" s="7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4">
        <f t="shared" si="204"/>
        <v>352.92777777777775</v>
      </c>
      <c r="P2239" s="9">
        <f t="shared" si="205"/>
        <v>64.625635808748726</v>
      </c>
      <c r="Q2239" s="11" t="str">
        <f t="shared" si="206"/>
        <v>games</v>
      </c>
      <c r="R2239" s="11" t="str">
        <f t="shared" si="207"/>
        <v>tabletop games</v>
      </c>
      <c r="S2239" s="12">
        <f t="shared" si="208"/>
        <v>41915.003275462965</v>
      </c>
      <c r="T2239" s="12">
        <f t="shared" si="20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7">
        <v>4000</v>
      </c>
      <c r="E2240" s="7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4">
        <f t="shared" si="204"/>
        <v>137.4</v>
      </c>
      <c r="P2240" s="9">
        <f t="shared" si="205"/>
        <v>69.569620253164558</v>
      </c>
      <c r="Q2240" s="11" t="str">
        <f t="shared" si="206"/>
        <v>games</v>
      </c>
      <c r="R2240" s="11" t="str">
        <f t="shared" si="207"/>
        <v>tabletop games</v>
      </c>
      <c r="S2240" s="12">
        <f t="shared" si="208"/>
        <v>42774.621712962966</v>
      </c>
      <c r="T2240" s="12">
        <f t="shared" si="20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7">
        <v>25000</v>
      </c>
      <c r="E2241" s="7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4">
        <f t="shared" si="204"/>
        <v>128.02668</v>
      </c>
      <c r="P2241" s="9">
        <f t="shared" si="205"/>
        <v>75.133028169014082</v>
      </c>
      <c r="Q2241" s="11" t="str">
        <f t="shared" si="206"/>
        <v>games</v>
      </c>
      <c r="R2241" s="11" t="str">
        <f t="shared" si="207"/>
        <v>tabletop games</v>
      </c>
      <c r="S2241" s="12">
        <f t="shared" si="208"/>
        <v>41572.958495370374</v>
      </c>
      <c r="T2241" s="12">
        <f t="shared" si="20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7">
        <v>5000</v>
      </c>
      <c r="E2242" s="7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4">
        <f t="shared" si="204"/>
        <v>270.68</v>
      </c>
      <c r="P2242" s="9">
        <f t="shared" si="205"/>
        <v>140.97916666666666</v>
      </c>
      <c r="Q2242" s="11" t="str">
        <f t="shared" si="206"/>
        <v>games</v>
      </c>
      <c r="R2242" s="11" t="str">
        <f t="shared" si="207"/>
        <v>tabletop games</v>
      </c>
      <c r="S2242" s="12">
        <f t="shared" si="208"/>
        <v>42452.825740740736</v>
      </c>
      <c r="T2242" s="12">
        <f t="shared" si="20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7">
        <v>1000</v>
      </c>
      <c r="E2243" s="7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4">
        <f t="shared" ref="O2243:O2306" si="210">($E2243/D2243)*100</f>
        <v>806.4</v>
      </c>
      <c r="P2243" s="9">
        <f t="shared" ref="P2243:P2306" si="211">IF(E2243,E2243/ L2243,"")</f>
        <v>49.472392638036808</v>
      </c>
      <c r="Q2243" s="11" t="str">
        <f t="shared" ref="Q2243:Q2306" si="212">LEFT(N2243, SEARCH("/",N2243,1)-1)</f>
        <v>games</v>
      </c>
      <c r="R2243" s="11" t="str">
        <f t="shared" ref="R2243:R2306" si="213">RIGHT(N2243,LEN(N2243)-SEARCH("/",N2243))</f>
        <v>tabletop games</v>
      </c>
      <c r="S2243" s="12">
        <f t="shared" si="208"/>
        <v>42766.827546296292</v>
      </c>
      <c r="T2243" s="12">
        <f t="shared" si="209"/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7">
        <v>10000</v>
      </c>
      <c r="E2244" s="7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4">
        <f t="shared" si="210"/>
        <v>1360.0976000000001</v>
      </c>
      <c r="P2244" s="9">
        <f t="shared" si="211"/>
        <v>53.865251485148519</v>
      </c>
      <c r="Q2244" s="11" t="str">
        <f t="shared" si="212"/>
        <v>games</v>
      </c>
      <c r="R2244" s="11" t="str">
        <f t="shared" si="213"/>
        <v>tabletop games</v>
      </c>
      <c r="S2244" s="12">
        <f t="shared" ref="S2244:S2307" si="214">(((J2244/60)/60)/24)+DATE(1970,1,1)</f>
        <v>41569.575613425928</v>
      </c>
      <c r="T2244" s="12">
        <f t="shared" ref="T2244:T2307" si="215">(((I2244/60)/60)/24)+DATE(1970,1,1)</f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7">
        <v>1</v>
      </c>
      <c r="E2245" s="7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4">
        <f t="shared" si="210"/>
        <v>930250</v>
      </c>
      <c r="P2245" s="9">
        <f t="shared" si="211"/>
        <v>4.5712530712530715</v>
      </c>
      <c r="Q2245" s="11" t="str">
        <f t="shared" si="212"/>
        <v>games</v>
      </c>
      <c r="R2245" s="11" t="str">
        <f t="shared" si="213"/>
        <v>tabletop games</v>
      </c>
      <c r="S2245" s="12">
        <f t="shared" si="214"/>
        <v>42800.751041666663</v>
      </c>
      <c r="T2245" s="12">
        <f t="shared" si="215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7">
        <v>5000</v>
      </c>
      <c r="E2246" s="7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4">
        <f t="shared" si="210"/>
        <v>377.02</v>
      </c>
      <c r="P2246" s="9">
        <f t="shared" si="211"/>
        <v>65.00344827586207</v>
      </c>
      <c r="Q2246" s="11" t="str">
        <f t="shared" si="212"/>
        <v>games</v>
      </c>
      <c r="R2246" s="11" t="str">
        <f t="shared" si="213"/>
        <v>tabletop games</v>
      </c>
      <c r="S2246" s="12">
        <f t="shared" si="214"/>
        <v>42647.818819444445</v>
      </c>
      <c r="T2246" s="12">
        <f t="shared" si="215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7">
        <v>4000</v>
      </c>
      <c r="E2247" s="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4">
        <f t="shared" si="210"/>
        <v>2647.0250000000001</v>
      </c>
      <c r="P2247" s="9">
        <f t="shared" si="211"/>
        <v>53.475252525252522</v>
      </c>
      <c r="Q2247" s="11" t="str">
        <f t="shared" si="212"/>
        <v>games</v>
      </c>
      <c r="R2247" s="11" t="str">
        <f t="shared" si="213"/>
        <v>tabletop games</v>
      </c>
      <c r="S2247" s="12">
        <f t="shared" si="214"/>
        <v>41660.708530092597</v>
      </c>
      <c r="T2247" s="12">
        <f t="shared" si="215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7">
        <v>2500</v>
      </c>
      <c r="E2248" s="7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4">
        <f t="shared" si="210"/>
        <v>100.12</v>
      </c>
      <c r="P2248" s="9">
        <f t="shared" si="211"/>
        <v>43.912280701754383</v>
      </c>
      <c r="Q2248" s="11" t="str">
        <f t="shared" si="212"/>
        <v>games</v>
      </c>
      <c r="R2248" s="11" t="str">
        <f t="shared" si="213"/>
        <v>tabletop games</v>
      </c>
      <c r="S2248" s="12">
        <f t="shared" si="214"/>
        <v>42221.79178240741</v>
      </c>
      <c r="T2248" s="12">
        <f t="shared" si="215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7">
        <v>18500</v>
      </c>
      <c r="E2249" s="7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4">
        <f t="shared" si="210"/>
        <v>104.45405405405405</v>
      </c>
      <c r="P2249" s="9">
        <f t="shared" si="211"/>
        <v>50.852631578947367</v>
      </c>
      <c r="Q2249" s="11" t="str">
        <f t="shared" si="212"/>
        <v>games</v>
      </c>
      <c r="R2249" s="11" t="str">
        <f t="shared" si="213"/>
        <v>tabletop games</v>
      </c>
      <c r="S2249" s="12">
        <f t="shared" si="214"/>
        <v>42200.666261574079</v>
      </c>
      <c r="T2249" s="12">
        <f t="shared" si="215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7">
        <v>7000</v>
      </c>
      <c r="E2250" s="7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4">
        <f t="shared" si="210"/>
        <v>107.21428571428571</v>
      </c>
      <c r="P2250" s="9">
        <f t="shared" si="211"/>
        <v>58.6328125</v>
      </c>
      <c r="Q2250" s="11" t="str">
        <f t="shared" si="212"/>
        <v>games</v>
      </c>
      <c r="R2250" s="11" t="str">
        <f t="shared" si="213"/>
        <v>tabletop games</v>
      </c>
      <c r="S2250" s="12">
        <f t="shared" si="214"/>
        <v>42688.875902777778</v>
      </c>
      <c r="T2250" s="12">
        <f t="shared" si="215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7">
        <v>3500</v>
      </c>
      <c r="E2251" s="7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4">
        <f t="shared" si="210"/>
        <v>168.77142857142857</v>
      </c>
      <c r="P2251" s="9">
        <f t="shared" si="211"/>
        <v>32.81666666666667</v>
      </c>
      <c r="Q2251" s="11" t="str">
        <f t="shared" si="212"/>
        <v>games</v>
      </c>
      <c r="R2251" s="11" t="str">
        <f t="shared" si="213"/>
        <v>tabletop games</v>
      </c>
      <c r="S2251" s="12">
        <f t="shared" si="214"/>
        <v>41336.703298611108</v>
      </c>
      <c r="T2251" s="12">
        <f t="shared" si="215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7">
        <v>25000</v>
      </c>
      <c r="E2252" s="7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4">
        <f t="shared" si="210"/>
        <v>975.11200000000008</v>
      </c>
      <c r="P2252" s="9">
        <f t="shared" si="211"/>
        <v>426.93169877408059</v>
      </c>
      <c r="Q2252" s="11" t="str">
        <f t="shared" si="212"/>
        <v>games</v>
      </c>
      <c r="R2252" s="11" t="str">
        <f t="shared" si="213"/>
        <v>tabletop games</v>
      </c>
      <c r="S2252" s="12">
        <f t="shared" si="214"/>
        <v>42677.005474537036</v>
      </c>
      <c r="T2252" s="12">
        <f t="shared" si="215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7">
        <v>8500</v>
      </c>
      <c r="E2253" s="7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4">
        <f t="shared" si="210"/>
        <v>134.44929411764704</v>
      </c>
      <c r="P2253" s="9">
        <f t="shared" si="211"/>
        <v>23.808729166666669</v>
      </c>
      <c r="Q2253" s="11" t="str">
        <f t="shared" si="212"/>
        <v>games</v>
      </c>
      <c r="R2253" s="11" t="str">
        <f t="shared" si="213"/>
        <v>tabletop games</v>
      </c>
      <c r="S2253" s="12">
        <f t="shared" si="214"/>
        <v>41846.34579861111</v>
      </c>
      <c r="T2253" s="12">
        <f t="shared" si="215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7">
        <v>9000</v>
      </c>
      <c r="E2254" s="7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4">
        <f t="shared" si="210"/>
        <v>272.27777777777777</v>
      </c>
      <c r="P2254" s="9">
        <f t="shared" si="211"/>
        <v>98.413654618473899</v>
      </c>
      <c r="Q2254" s="11" t="str">
        <f t="shared" si="212"/>
        <v>games</v>
      </c>
      <c r="R2254" s="11" t="str">
        <f t="shared" si="213"/>
        <v>tabletop games</v>
      </c>
      <c r="S2254" s="12">
        <f t="shared" si="214"/>
        <v>42573.327986111108</v>
      </c>
      <c r="T2254" s="12">
        <f t="shared" si="215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7">
        <v>8000</v>
      </c>
      <c r="E2255" s="7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4">
        <f t="shared" si="210"/>
        <v>112.6875</v>
      </c>
      <c r="P2255" s="9">
        <f t="shared" si="211"/>
        <v>107.32142857142857</v>
      </c>
      <c r="Q2255" s="11" t="str">
        <f t="shared" si="212"/>
        <v>games</v>
      </c>
      <c r="R2255" s="11" t="str">
        <f t="shared" si="213"/>
        <v>tabletop games</v>
      </c>
      <c r="S2255" s="12">
        <f t="shared" si="214"/>
        <v>42296.631331018521</v>
      </c>
      <c r="T2255" s="12">
        <f t="shared" si="215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7">
        <v>500</v>
      </c>
      <c r="E2256" s="7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4">
        <f t="shared" si="210"/>
        <v>459.8</v>
      </c>
      <c r="P2256" s="9">
        <f t="shared" si="211"/>
        <v>11.67005076142132</v>
      </c>
      <c r="Q2256" s="11" t="str">
        <f t="shared" si="212"/>
        <v>games</v>
      </c>
      <c r="R2256" s="11" t="str">
        <f t="shared" si="213"/>
        <v>tabletop games</v>
      </c>
      <c r="S2256" s="12">
        <f t="shared" si="214"/>
        <v>42752.647777777776</v>
      </c>
      <c r="T2256" s="12">
        <f t="shared" si="215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7">
        <v>3950</v>
      </c>
      <c r="E2257" s="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4">
        <f t="shared" si="210"/>
        <v>286.65822784810126</v>
      </c>
      <c r="P2257" s="9">
        <f t="shared" si="211"/>
        <v>41.782287822878232</v>
      </c>
      <c r="Q2257" s="11" t="str">
        <f t="shared" si="212"/>
        <v>games</v>
      </c>
      <c r="R2257" s="11" t="str">
        <f t="shared" si="213"/>
        <v>tabletop games</v>
      </c>
      <c r="S2257" s="12">
        <f t="shared" si="214"/>
        <v>42467.951979166668</v>
      </c>
      <c r="T2257" s="12">
        <f t="shared" si="215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7">
        <v>480</v>
      </c>
      <c r="E2258" s="7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4">
        <f t="shared" si="210"/>
        <v>222.70833333333334</v>
      </c>
      <c r="P2258" s="9">
        <f t="shared" si="211"/>
        <v>21.38</v>
      </c>
      <c r="Q2258" s="11" t="str">
        <f t="shared" si="212"/>
        <v>games</v>
      </c>
      <c r="R2258" s="11" t="str">
        <f t="shared" si="213"/>
        <v>tabletop games</v>
      </c>
      <c r="S2258" s="12">
        <f t="shared" si="214"/>
        <v>42682.451921296291</v>
      </c>
      <c r="T2258" s="12">
        <f t="shared" si="215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7">
        <v>2500</v>
      </c>
      <c r="E2259" s="7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4">
        <f t="shared" si="210"/>
        <v>636.14</v>
      </c>
      <c r="P2259" s="9">
        <f t="shared" si="211"/>
        <v>94.103550295857985</v>
      </c>
      <c r="Q2259" s="11" t="str">
        <f t="shared" si="212"/>
        <v>games</v>
      </c>
      <c r="R2259" s="11" t="str">
        <f t="shared" si="213"/>
        <v>tabletop games</v>
      </c>
      <c r="S2259" s="12">
        <f t="shared" si="214"/>
        <v>42505.936678240745</v>
      </c>
      <c r="T2259" s="12">
        <f t="shared" si="215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7">
        <v>2200</v>
      </c>
      <c r="E2260" s="7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4">
        <f t="shared" si="210"/>
        <v>146.5</v>
      </c>
      <c r="P2260" s="9">
        <f t="shared" si="211"/>
        <v>15.721951219512196</v>
      </c>
      <c r="Q2260" s="11" t="str">
        <f t="shared" si="212"/>
        <v>games</v>
      </c>
      <c r="R2260" s="11" t="str">
        <f t="shared" si="213"/>
        <v>tabletop games</v>
      </c>
      <c r="S2260" s="12">
        <f t="shared" si="214"/>
        <v>42136.75100694444</v>
      </c>
      <c r="T2260" s="12">
        <f t="shared" si="215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7">
        <v>1000</v>
      </c>
      <c r="E2261" s="7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4">
        <f t="shared" si="210"/>
        <v>1867.1</v>
      </c>
      <c r="P2261" s="9">
        <f t="shared" si="211"/>
        <v>90.635922330097088</v>
      </c>
      <c r="Q2261" s="11" t="str">
        <f t="shared" si="212"/>
        <v>games</v>
      </c>
      <c r="R2261" s="11" t="str">
        <f t="shared" si="213"/>
        <v>tabletop games</v>
      </c>
      <c r="S2261" s="12">
        <f t="shared" si="214"/>
        <v>42702.804814814815</v>
      </c>
      <c r="T2261" s="12">
        <f t="shared" si="215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7">
        <v>2500</v>
      </c>
      <c r="E2262" s="7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4">
        <f t="shared" si="210"/>
        <v>326.92</v>
      </c>
      <c r="P2262" s="9">
        <f t="shared" si="211"/>
        <v>97.297619047619051</v>
      </c>
      <c r="Q2262" s="11" t="str">
        <f t="shared" si="212"/>
        <v>games</v>
      </c>
      <c r="R2262" s="11" t="str">
        <f t="shared" si="213"/>
        <v>tabletop games</v>
      </c>
      <c r="S2262" s="12">
        <f t="shared" si="214"/>
        <v>41695.016782407409</v>
      </c>
      <c r="T2262" s="12">
        <f t="shared" si="215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7">
        <v>1000</v>
      </c>
      <c r="E2263" s="7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4">
        <f t="shared" si="210"/>
        <v>779.5</v>
      </c>
      <c r="P2263" s="9">
        <f t="shared" si="211"/>
        <v>37.11904761904762</v>
      </c>
      <c r="Q2263" s="11" t="str">
        <f t="shared" si="212"/>
        <v>games</v>
      </c>
      <c r="R2263" s="11" t="str">
        <f t="shared" si="213"/>
        <v>tabletop games</v>
      </c>
      <c r="S2263" s="12">
        <f t="shared" si="214"/>
        <v>42759.724768518514</v>
      </c>
      <c r="T2263" s="12">
        <f t="shared" si="215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7">
        <v>3300</v>
      </c>
      <c r="E2264" s="7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4">
        <f t="shared" si="210"/>
        <v>154.15151515151516</v>
      </c>
      <c r="P2264" s="9">
        <f t="shared" si="211"/>
        <v>28.104972375690608</v>
      </c>
      <c r="Q2264" s="11" t="str">
        <f t="shared" si="212"/>
        <v>games</v>
      </c>
      <c r="R2264" s="11" t="str">
        <f t="shared" si="213"/>
        <v>tabletop games</v>
      </c>
      <c r="S2264" s="12">
        <f t="shared" si="214"/>
        <v>41926.585162037038</v>
      </c>
      <c r="T2264" s="12">
        <f t="shared" si="215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7">
        <v>7500</v>
      </c>
      <c r="E2265" s="7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4">
        <f t="shared" si="210"/>
        <v>115.54666666666667</v>
      </c>
      <c r="P2265" s="9">
        <f t="shared" si="211"/>
        <v>144.43333333333334</v>
      </c>
      <c r="Q2265" s="11" t="str">
        <f t="shared" si="212"/>
        <v>games</v>
      </c>
      <c r="R2265" s="11" t="str">
        <f t="shared" si="213"/>
        <v>tabletop games</v>
      </c>
      <c r="S2265" s="12">
        <f t="shared" si="214"/>
        <v>42014.832326388889</v>
      </c>
      <c r="T2265" s="12">
        <f t="shared" si="215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7">
        <v>6000</v>
      </c>
      <c r="E2266" s="7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4">
        <f t="shared" si="210"/>
        <v>180.03333333333333</v>
      </c>
      <c r="P2266" s="9">
        <f t="shared" si="211"/>
        <v>24.274157303370785</v>
      </c>
      <c r="Q2266" s="11" t="str">
        <f t="shared" si="212"/>
        <v>games</v>
      </c>
      <c r="R2266" s="11" t="str">
        <f t="shared" si="213"/>
        <v>tabletop games</v>
      </c>
      <c r="S2266" s="12">
        <f t="shared" si="214"/>
        <v>42496.582337962958</v>
      </c>
      <c r="T2266" s="12">
        <f t="shared" si="215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7">
        <v>200</v>
      </c>
      <c r="E2267" s="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4">
        <f t="shared" si="210"/>
        <v>298.5</v>
      </c>
      <c r="P2267" s="9">
        <f t="shared" si="211"/>
        <v>35.117647058823529</v>
      </c>
      <c r="Q2267" s="11" t="str">
        <f t="shared" si="212"/>
        <v>games</v>
      </c>
      <c r="R2267" s="11" t="str">
        <f t="shared" si="213"/>
        <v>tabletop games</v>
      </c>
      <c r="S2267" s="12">
        <f t="shared" si="214"/>
        <v>42689.853090277778</v>
      </c>
      <c r="T2267" s="12">
        <f t="shared" si="215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7">
        <v>1500</v>
      </c>
      <c r="E2268" s="7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4">
        <f t="shared" si="210"/>
        <v>320.26666666666665</v>
      </c>
      <c r="P2268" s="9">
        <f t="shared" si="211"/>
        <v>24.762886597938145</v>
      </c>
      <c r="Q2268" s="11" t="str">
        <f t="shared" si="212"/>
        <v>games</v>
      </c>
      <c r="R2268" s="11" t="str">
        <f t="shared" si="213"/>
        <v>tabletop games</v>
      </c>
      <c r="S2268" s="12">
        <f t="shared" si="214"/>
        <v>42469.874907407408</v>
      </c>
      <c r="T2268" s="12">
        <f t="shared" si="215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7">
        <v>20000</v>
      </c>
      <c r="E2269" s="7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4">
        <f t="shared" si="210"/>
        <v>380.52499999999998</v>
      </c>
      <c r="P2269" s="9">
        <f t="shared" si="211"/>
        <v>188.37871287128712</v>
      </c>
      <c r="Q2269" s="11" t="str">
        <f t="shared" si="212"/>
        <v>games</v>
      </c>
      <c r="R2269" s="11" t="str">
        <f t="shared" si="213"/>
        <v>tabletop games</v>
      </c>
      <c r="S2269" s="12">
        <f t="shared" si="214"/>
        <v>41968.829826388886</v>
      </c>
      <c r="T2269" s="12">
        <f t="shared" si="215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7">
        <v>28000</v>
      </c>
      <c r="E2270" s="7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4">
        <f t="shared" si="210"/>
        <v>102.60000000000001</v>
      </c>
      <c r="P2270" s="9">
        <f t="shared" si="211"/>
        <v>148.08247422680412</v>
      </c>
      <c r="Q2270" s="11" t="str">
        <f t="shared" si="212"/>
        <v>games</v>
      </c>
      <c r="R2270" s="11" t="str">
        <f t="shared" si="213"/>
        <v>tabletop games</v>
      </c>
      <c r="S2270" s="12">
        <f t="shared" si="214"/>
        <v>42776.082349537035</v>
      </c>
      <c r="T2270" s="12">
        <f t="shared" si="215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7">
        <v>2500</v>
      </c>
      <c r="E2271" s="7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4">
        <f t="shared" si="210"/>
        <v>1801.64</v>
      </c>
      <c r="P2271" s="9">
        <f t="shared" si="211"/>
        <v>49.934589800443462</v>
      </c>
      <c r="Q2271" s="11" t="str">
        <f t="shared" si="212"/>
        <v>games</v>
      </c>
      <c r="R2271" s="11" t="str">
        <f t="shared" si="213"/>
        <v>tabletop games</v>
      </c>
      <c r="S2271" s="12">
        <f t="shared" si="214"/>
        <v>42776.704432870371</v>
      </c>
      <c r="T2271" s="12">
        <f t="shared" si="215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7">
        <v>25000</v>
      </c>
      <c r="E2272" s="7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4">
        <f t="shared" si="210"/>
        <v>720.24800000000005</v>
      </c>
      <c r="P2272" s="9">
        <f t="shared" si="211"/>
        <v>107.82155688622754</v>
      </c>
      <c r="Q2272" s="11" t="str">
        <f t="shared" si="212"/>
        <v>games</v>
      </c>
      <c r="R2272" s="11" t="str">
        <f t="shared" si="213"/>
        <v>tabletop games</v>
      </c>
      <c r="S2272" s="12">
        <f t="shared" si="214"/>
        <v>42725.869363425925</v>
      </c>
      <c r="T2272" s="12">
        <f t="shared" si="215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7">
        <v>20000</v>
      </c>
      <c r="E2273" s="7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4">
        <f t="shared" si="210"/>
        <v>283.09000000000003</v>
      </c>
      <c r="P2273" s="9">
        <f t="shared" si="211"/>
        <v>42.63403614457831</v>
      </c>
      <c r="Q2273" s="11" t="str">
        <f t="shared" si="212"/>
        <v>games</v>
      </c>
      <c r="R2273" s="11" t="str">
        <f t="shared" si="213"/>
        <v>tabletop games</v>
      </c>
      <c r="S2273" s="12">
        <f t="shared" si="214"/>
        <v>42684.000046296293</v>
      </c>
      <c r="T2273" s="12">
        <f t="shared" si="215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7">
        <v>1000</v>
      </c>
      <c r="E2274" s="7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4">
        <f t="shared" si="210"/>
        <v>1356.6000000000001</v>
      </c>
      <c r="P2274" s="9">
        <f t="shared" si="211"/>
        <v>14.370762711864407</v>
      </c>
      <c r="Q2274" s="11" t="str">
        <f t="shared" si="212"/>
        <v>games</v>
      </c>
      <c r="R2274" s="11" t="str">
        <f t="shared" si="213"/>
        <v>tabletop games</v>
      </c>
      <c r="S2274" s="12">
        <f t="shared" si="214"/>
        <v>42315.699490740735</v>
      </c>
      <c r="T2274" s="12">
        <f t="shared" si="215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7">
        <v>2500</v>
      </c>
      <c r="E2275" s="7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4">
        <f t="shared" si="210"/>
        <v>220.35999999999999</v>
      </c>
      <c r="P2275" s="9">
        <f t="shared" si="211"/>
        <v>37.476190476190474</v>
      </c>
      <c r="Q2275" s="11" t="str">
        <f t="shared" si="212"/>
        <v>games</v>
      </c>
      <c r="R2275" s="11" t="str">
        <f t="shared" si="213"/>
        <v>tabletop games</v>
      </c>
      <c r="S2275" s="12">
        <f t="shared" si="214"/>
        <v>42781.549097222218</v>
      </c>
      <c r="T2275" s="12">
        <f t="shared" si="215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7">
        <v>2500</v>
      </c>
      <c r="E2276" s="7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4">
        <f t="shared" si="210"/>
        <v>119.6</v>
      </c>
      <c r="P2276" s="9">
        <f t="shared" si="211"/>
        <v>30.202020202020201</v>
      </c>
      <c r="Q2276" s="11" t="str">
        <f t="shared" si="212"/>
        <v>games</v>
      </c>
      <c r="R2276" s="11" t="str">
        <f t="shared" si="213"/>
        <v>tabletop games</v>
      </c>
      <c r="S2276" s="12">
        <f t="shared" si="214"/>
        <v>41663.500659722224</v>
      </c>
      <c r="T2276" s="12">
        <f t="shared" si="215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7">
        <v>650</v>
      </c>
      <c r="E2277" s="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4">
        <f t="shared" si="210"/>
        <v>407.76923076923077</v>
      </c>
      <c r="P2277" s="9">
        <f t="shared" si="211"/>
        <v>33.550632911392405</v>
      </c>
      <c r="Q2277" s="11" t="str">
        <f t="shared" si="212"/>
        <v>games</v>
      </c>
      <c r="R2277" s="11" t="str">
        <f t="shared" si="213"/>
        <v>tabletop games</v>
      </c>
      <c r="S2277" s="12">
        <f t="shared" si="214"/>
        <v>41965.616655092599</v>
      </c>
      <c r="T2277" s="12">
        <f t="shared" si="215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7">
        <v>4589</v>
      </c>
      <c r="E2278" s="7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4">
        <f t="shared" si="210"/>
        <v>105.81826105905425</v>
      </c>
      <c r="P2278" s="9">
        <f t="shared" si="211"/>
        <v>64.74666666666667</v>
      </c>
      <c r="Q2278" s="11" t="str">
        <f t="shared" si="212"/>
        <v>games</v>
      </c>
      <c r="R2278" s="11" t="str">
        <f t="shared" si="213"/>
        <v>tabletop games</v>
      </c>
      <c r="S2278" s="12">
        <f t="shared" si="214"/>
        <v>41614.651493055557</v>
      </c>
      <c r="T2278" s="12">
        <f t="shared" si="215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7">
        <v>8500</v>
      </c>
      <c r="E2279" s="7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4">
        <f t="shared" si="210"/>
        <v>141.08235294117648</v>
      </c>
      <c r="P2279" s="9">
        <f t="shared" si="211"/>
        <v>57.932367149758456</v>
      </c>
      <c r="Q2279" s="11" t="str">
        <f t="shared" si="212"/>
        <v>games</v>
      </c>
      <c r="R2279" s="11" t="str">
        <f t="shared" si="213"/>
        <v>tabletop games</v>
      </c>
      <c r="S2279" s="12">
        <f t="shared" si="214"/>
        <v>40936.678506944445</v>
      </c>
      <c r="T2279" s="12">
        <f t="shared" si="215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7">
        <v>2000</v>
      </c>
      <c r="E2280" s="7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4">
        <f t="shared" si="210"/>
        <v>270.7</v>
      </c>
      <c r="P2280" s="9">
        <f t="shared" si="211"/>
        <v>53.078431372549019</v>
      </c>
      <c r="Q2280" s="11" t="str">
        <f t="shared" si="212"/>
        <v>games</v>
      </c>
      <c r="R2280" s="11" t="str">
        <f t="shared" si="213"/>
        <v>tabletop games</v>
      </c>
      <c r="S2280" s="12">
        <f t="shared" si="214"/>
        <v>42338.709108796291</v>
      </c>
      <c r="T2280" s="12">
        <f t="shared" si="215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7">
        <v>1000</v>
      </c>
      <c r="E2281" s="7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4">
        <f t="shared" si="210"/>
        <v>153.80000000000001</v>
      </c>
      <c r="P2281" s="9">
        <f t="shared" si="211"/>
        <v>48.0625</v>
      </c>
      <c r="Q2281" s="11" t="str">
        <f t="shared" si="212"/>
        <v>games</v>
      </c>
      <c r="R2281" s="11" t="str">
        <f t="shared" si="213"/>
        <v>tabletop games</v>
      </c>
      <c r="S2281" s="12">
        <f t="shared" si="214"/>
        <v>42020.806701388887</v>
      </c>
      <c r="T2281" s="12">
        <f t="shared" si="215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7">
        <v>9800</v>
      </c>
      <c r="E2282" s="7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4">
        <f t="shared" si="210"/>
        <v>403.57653061224488</v>
      </c>
      <c r="P2282" s="9">
        <f t="shared" si="211"/>
        <v>82.396874999999994</v>
      </c>
      <c r="Q2282" s="11" t="str">
        <f t="shared" si="212"/>
        <v>games</v>
      </c>
      <c r="R2282" s="11" t="str">
        <f t="shared" si="213"/>
        <v>tabletop games</v>
      </c>
      <c r="S2282" s="12">
        <f t="shared" si="214"/>
        <v>42234.624895833331</v>
      </c>
      <c r="T2282" s="12">
        <f t="shared" si="215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7">
        <v>300</v>
      </c>
      <c r="E2283" s="7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4">
        <f t="shared" si="210"/>
        <v>185</v>
      </c>
      <c r="P2283" s="9">
        <f t="shared" si="211"/>
        <v>50.454545454545453</v>
      </c>
      <c r="Q2283" s="11" t="str">
        <f t="shared" si="212"/>
        <v>music</v>
      </c>
      <c r="R2283" s="11" t="str">
        <f t="shared" si="213"/>
        <v>rock</v>
      </c>
      <c r="S2283" s="12">
        <f t="shared" si="214"/>
        <v>40687.285844907405</v>
      </c>
      <c r="T2283" s="12">
        <f t="shared" si="215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7">
        <v>750</v>
      </c>
      <c r="E2284" s="7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4">
        <f t="shared" si="210"/>
        <v>185.33333333333331</v>
      </c>
      <c r="P2284" s="9">
        <f t="shared" si="211"/>
        <v>115.83333333333333</v>
      </c>
      <c r="Q2284" s="11" t="str">
        <f t="shared" si="212"/>
        <v>music</v>
      </c>
      <c r="R2284" s="11" t="str">
        <f t="shared" si="213"/>
        <v>rock</v>
      </c>
      <c r="S2284" s="12">
        <f t="shared" si="214"/>
        <v>42323.17460648148</v>
      </c>
      <c r="T2284" s="12">
        <f t="shared" si="215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7">
        <v>3000</v>
      </c>
      <c r="E2285" s="7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4">
        <f t="shared" si="210"/>
        <v>100.85533333333332</v>
      </c>
      <c r="P2285" s="9">
        <f t="shared" si="211"/>
        <v>63.03458333333333</v>
      </c>
      <c r="Q2285" s="11" t="str">
        <f t="shared" si="212"/>
        <v>music</v>
      </c>
      <c r="R2285" s="11" t="str">
        <f t="shared" si="213"/>
        <v>rock</v>
      </c>
      <c r="S2285" s="12">
        <f t="shared" si="214"/>
        <v>40978.125046296293</v>
      </c>
      <c r="T2285" s="12">
        <f t="shared" si="215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7">
        <v>6000</v>
      </c>
      <c r="E2286" s="7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4">
        <f t="shared" si="210"/>
        <v>106.22116666666668</v>
      </c>
      <c r="P2286" s="9">
        <f t="shared" si="211"/>
        <v>108.02152542372882</v>
      </c>
      <c r="Q2286" s="11" t="str">
        <f t="shared" si="212"/>
        <v>music</v>
      </c>
      <c r="R2286" s="11" t="str">
        <f t="shared" si="213"/>
        <v>rock</v>
      </c>
      <c r="S2286" s="12">
        <f t="shared" si="214"/>
        <v>40585.796817129631</v>
      </c>
      <c r="T2286" s="12">
        <f t="shared" si="215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7">
        <v>3000</v>
      </c>
      <c r="E2287" s="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4">
        <f t="shared" si="210"/>
        <v>121.36666666666667</v>
      </c>
      <c r="P2287" s="9">
        <f t="shared" si="211"/>
        <v>46.088607594936711</v>
      </c>
      <c r="Q2287" s="11" t="str">
        <f t="shared" si="212"/>
        <v>music</v>
      </c>
      <c r="R2287" s="11" t="str">
        <f t="shared" si="213"/>
        <v>rock</v>
      </c>
      <c r="S2287" s="12">
        <f t="shared" si="214"/>
        <v>41059.185682870368</v>
      </c>
      <c r="T2287" s="12">
        <f t="shared" si="215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7">
        <v>1500</v>
      </c>
      <c r="E2288" s="7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4">
        <f t="shared" si="210"/>
        <v>100.06666666666666</v>
      </c>
      <c r="P2288" s="9">
        <f t="shared" si="211"/>
        <v>107.21428571428571</v>
      </c>
      <c r="Q2288" s="11" t="str">
        <f t="shared" si="212"/>
        <v>music</v>
      </c>
      <c r="R2288" s="11" t="str">
        <f t="shared" si="213"/>
        <v>rock</v>
      </c>
      <c r="S2288" s="12">
        <f t="shared" si="214"/>
        <v>41494.963587962964</v>
      </c>
      <c r="T2288" s="12">
        <f t="shared" si="215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7">
        <v>4500</v>
      </c>
      <c r="E2289" s="7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4">
        <f t="shared" si="210"/>
        <v>119.97755555555555</v>
      </c>
      <c r="P2289" s="9">
        <f t="shared" si="211"/>
        <v>50.9338679245283</v>
      </c>
      <c r="Q2289" s="11" t="str">
        <f t="shared" si="212"/>
        <v>music</v>
      </c>
      <c r="R2289" s="11" t="str">
        <f t="shared" si="213"/>
        <v>rock</v>
      </c>
      <c r="S2289" s="12">
        <f t="shared" si="214"/>
        <v>41792.667361111111</v>
      </c>
      <c r="T2289" s="12">
        <f t="shared" si="215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7">
        <v>1000</v>
      </c>
      <c r="E2290" s="7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4">
        <f t="shared" si="210"/>
        <v>100.1</v>
      </c>
      <c r="P2290" s="9">
        <f t="shared" si="211"/>
        <v>40.04</v>
      </c>
      <c r="Q2290" s="11" t="str">
        <f t="shared" si="212"/>
        <v>music</v>
      </c>
      <c r="R2290" s="11" t="str">
        <f t="shared" si="213"/>
        <v>rock</v>
      </c>
      <c r="S2290" s="12">
        <f t="shared" si="214"/>
        <v>41067.827418981484</v>
      </c>
      <c r="T2290" s="12">
        <f t="shared" si="215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7">
        <v>1500</v>
      </c>
      <c r="E2291" s="7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4">
        <f t="shared" si="210"/>
        <v>107.4</v>
      </c>
      <c r="P2291" s="9">
        <f t="shared" si="211"/>
        <v>64.44</v>
      </c>
      <c r="Q2291" s="11" t="str">
        <f t="shared" si="212"/>
        <v>music</v>
      </c>
      <c r="R2291" s="11" t="str">
        <f t="shared" si="213"/>
        <v>rock</v>
      </c>
      <c r="S2291" s="12">
        <f t="shared" si="214"/>
        <v>41571.998379629629</v>
      </c>
      <c r="T2291" s="12">
        <f t="shared" si="215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7">
        <v>1500</v>
      </c>
      <c r="E2292" s="7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4">
        <f t="shared" si="210"/>
        <v>104.06666666666666</v>
      </c>
      <c r="P2292" s="9">
        <f t="shared" si="211"/>
        <v>53.827586206896555</v>
      </c>
      <c r="Q2292" s="11" t="str">
        <f t="shared" si="212"/>
        <v>music</v>
      </c>
      <c r="R2292" s="11" t="str">
        <f t="shared" si="213"/>
        <v>rock</v>
      </c>
      <c r="S2292" s="12">
        <f t="shared" si="214"/>
        <v>40070.253819444442</v>
      </c>
      <c r="T2292" s="12">
        <f t="shared" si="215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7">
        <v>2500</v>
      </c>
      <c r="E2293" s="7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4">
        <f t="shared" si="210"/>
        <v>172.8</v>
      </c>
      <c r="P2293" s="9">
        <f t="shared" si="211"/>
        <v>100.46511627906976</v>
      </c>
      <c r="Q2293" s="11" t="str">
        <f t="shared" si="212"/>
        <v>music</v>
      </c>
      <c r="R2293" s="11" t="str">
        <f t="shared" si="213"/>
        <v>rock</v>
      </c>
      <c r="S2293" s="12">
        <f t="shared" si="214"/>
        <v>40987.977060185185</v>
      </c>
      <c r="T2293" s="12">
        <f t="shared" si="215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7">
        <v>2000</v>
      </c>
      <c r="E2294" s="7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4">
        <f t="shared" si="210"/>
        <v>107.2505</v>
      </c>
      <c r="P2294" s="9">
        <f t="shared" si="211"/>
        <v>46.630652173913049</v>
      </c>
      <c r="Q2294" s="11" t="str">
        <f t="shared" si="212"/>
        <v>music</v>
      </c>
      <c r="R2294" s="11" t="str">
        <f t="shared" si="213"/>
        <v>rock</v>
      </c>
      <c r="S2294" s="12">
        <f t="shared" si="214"/>
        <v>40987.697638888887</v>
      </c>
      <c r="T2294" s="12">
        <f t="shared" si="215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7">
        <v>850</v>
      </c>
      <c r="E2295" s="7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4">
        <f t="shared" si="210"/>
        <v>108.23529411764706</v>
      </c>
      <c r="P2295" s="9">
        <f t="shared" si="211"/>
        <v>34.074074074074076</v>
      </c>
      <c r="Q2295" s="11" t="str">
        <f t="shared" si="212"/>
        <v>music</v>
      </c>
      <c r="R2295" s="11" t="str">
        <f t="shared" si="213"/>
        <v>rock</v>
      </c>
      <c r="S2295" s="12">
        <f t="shared" si="214"/>
        <v>41151.708321759259</v>
      </c>
      <c r="T2295" s="12">
        <f t="shared" si="215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7">
        <v>5000</v>
      </c>
      <c r="E2296" s="7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4">
        <f t="shared" si="210"/>
        <v>146.08079999999998</v>
      </c>
      <c r="P2296" s="9">
        <f t="shared" si="211"/>
        <v>65.214642857142863</v>
      </c>
      <c r="Q2296" s="11" t="str">
        <f t="shared" si="212"/>
        <v>music</v>
      </c>
      <c r="R2296" s="11" t="str">
        <f t="shared" si="213"/>
        <v>rock</v>
      </c>
      <c r="S2296" s="12">
        <f t="shared" si="214"/>
        <v>41264.72314814815</v>
      </c>
      <c r="T2296" s="12">
        <f t="shared" si="215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7">
        <v>1200</v>
      </c>
      <c r="E2297" s="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4">
        <f t="shared" si="210"/>
        <v>125.25</v>
      </c>
      <c r="P2297" s="9">
        <f t="shared" si="211"/>
        <v>44.205882352941174</v>
      </c>
      <c r="Q2297" s="11" t="str">
        <f t="shared" si="212"/>
        <v>music</v>
      </c>
      <c r="R2297" s="11" t="str">
        <f t="shared" si="213"/>
        <v>rock</v>
      </c>
      <c r="S2297" s="12">
        <f t="shared" si="214"/>
        <v>41270.954351851848</v>
      </c>
      <c r="T2297" s="12">
        <f t="shared" si="215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7">
        <v>7000</v>
      </c>
      <c r="E2298" s="7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4">
        <f t="shared" si="210"/>
        <v>149.07142857142856</v>
      </c>
      <c r="P2298" s="9">
        <f t="shared" si="211"/>
        <v>71.965517241379317</v>
      </c>
      <c r="Q2298" s="11" t="str">
        <f t="shared" si="212"/>
        <v>music</v>
      </c>
      <c r="R2298" s="11" t="str">
        <f t="shared" si="213"/>
        <v>rock</v>
      </c>
      <c r="S2298" s="12">
        <f t="shared" si="214"/>
        <v>40927.731782407405</v>
      </c>
      <c r="T2298" s="12">
        <f t="shared" si="215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7">
        <v>1000</v>
      </c>
      <c r="E2299" s="7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4">
        <f t="shared" si="210"/>
        <v>100.6</v>
      </c>
      <c r="P2299" s="9">
        <f t="shared" si="211"/>
        <v>52.94736842105263</v>
      </c>
      <c r="Q2299" s="11" t="str">
        <f t="shared" si="212"/>
        <v>music</v>
      </c>
      <c r="R2299" s="11" t="str">
        <f t="shared" si="213"/>
        <v>rock</v>
      </c>
      <c r="S2299" s="12">
        <f t="shared" si="214"/>
        <v>40948.042233796295</v>
      </c>
      <c r="T2299" s="12">
        <f t="shared" si="215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7">
        <v>30000</v>
      </c>
      <c r="E2300" s="7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4">
        <f t="shared" si="210"/>
        <v>105.07333333333332</v>
      </c>
      <c r="P2300" s="9">
        <f t="shared" si="211"/>
        <v>109.45138888888889</v>
      </c>
      <c r="Q2300" s="11" t="str">
        <f t="shared" si="212"/>
        <v>music</v>
      </c>
      <c r="R2300" s="11" t="str">
        <f t="shared" si="213"/>
        <v>rock</v>
      </c>
      <c r="S2300" s="12">
        <f t="shared" si="214"/>
        <v>41694.84065972222</v>
      </c>
      <c r="T2300" s="12">
        <f t="shared" si="215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7">
        <v>300</v>
      </c>
      <c r="E2301" s="7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4">
        <f t="shared" si="210"/>
        <v>350.16666666666663</v>
      </c>
      <c r="P2301" s="9">
        <f t="shared" si="211"/>
        <v>75.035714285714292</v>
      </c>
      <c r="Q2301" s="11" t="str">
        <f t="shared" si="212"/>
        <v>music</v>
      </c>
      <c r="R2301" s="11" t="str">
        <f t="shared" si="213"/>
        <v>rock</v>
      </c>
      <c r="S2301" s="12">
        <f t="shared" si="214"/>
        <v>40565.032511574071</v>
      </c>
      <c r="T2301" s="12">
        <f t="shared" si="215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7">
        <v>800</v>
      </c>
      <c r="E2302" s="7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4">
        <f t="shared" si="210"/>
        <v>101.25</v>
      </c>
      <c r="P2302" s="9">
        <f t="shared" si="211"/>
        <v>115.71428571428571</v>
      </c>
      <c r="Q2302" s="11" t="str">
        <f t="shared" si="212"/>
        <v>music</v>
      </c>
      <c r="R2302" s="11" t="str">
        <f t="shared" si="213"/>
        <v>rock</v>
      </c>
      <c r="S2302" s="12">
        <f t="shared" si="214"/>
        <v>41074.727037037039</v>
      </c>
      <c r="T2302" s="12">
        <f t="shared" si="215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7">
        <v>5000</v>
      </c>
      <c r="E2303" s="7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4">
        <f t="shared" si="210"/>
        <v>133.6044</v>
      </c>
      <c r="P2303" s="9">
        <f t="shared" si="211"/>
        <v>31.659810426540286</v>
      </c>
      <c r="Q2303" s="11" t="str">
        <f t="shared" si="212"/>
        <v>music</v>
      </c>
      <c r="R2303" s="11" t="str">
        <f t="shared" si="213"/>
        <v>indie rock</v>
      </c>
      <c r="S2303" s="12">
        <f t="shared" si="214"/>
        <v>41416.146944444445</v>
      </c>
      <c r="T2303" s="12">
        <f t="shared" si="215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7">
        <v>2300</v>
      </c>
      <c r="E2304" s="7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4">
        <f t="shared" si="210"/>
        <v>170.65217391304347</v>
      </c>
      <c r="P2304" s="9">
        <f t="shared" si="211"/>
        <v>46.176470588235297</v>
      </c>
      <c r="Q2304" s="11" t="str">
        <f t="shared" si="212"/>
        <v>music</v>
      </c>
      <c r="R2304" s="11" t="str">
        <f t="shared" si="213"/>
        <v>indie rock</v>
      </c>
      <c r="S2304" s="12">
        <f t="shared" si="214"/>
        <v>41605.868449074071</v>
      </c>
      <c r="T2304" s="12">
        <f t="shared" si="215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7">
        <v>6450</v>
      </c>
      <c r="E2305" s="7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4">
        <f t="shared" si="210"/>
        <v>109.35829457364341</v>
      </c>
      <c r="P2305" s="9">
        <f t="shared" si="211"/>
        <v>68.481650485436887</v>
      </c>
      <c r="Q2305" s="11" t="str">
        <f t="shared" si="212"/>
        <v>music</v>
      </c>
      <c r="R2305" s="11" t="str">
        <f t="shared" si="213"/>
        <v>indie rock</v>
      </c>
      <c r="S2305" s="12">
        <f t="shared" si="214"/>
        <v>40850.111064814817</v>
      </c>
      <c r="T2305" s="12">
        <f t="shared" si="215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7">
        <v>6000</v>
      </c>
      <c r="E2306" s="7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4">
        <f t="shared" si="210"/>
        <v>100.70033333333335</v>
      </c>
      <c r="P2306" s="9">
        <f t="shared" si="211"/>
        <v>53.469203539823013</v>
      </c>
      <c r="Q2306" s="11" t="str">
        <f t="shared" si="212"/>
        <v>music</v>
      </c>
      <c r="R2306" s="11" t="str">
        <f t="shared" si="213"/>
        <v>indie rock</v>
      </c>
      <c r="S2306" s="12">
        <f t="shared" si="214"/>
        <v>40502.815868055557</v>
      </c>
      <c r="T2306" s="12">
        <f t="shared" si="215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7">
        <v>18000</v>
      </c>
      <c r="E2307" s="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4">
        <f t="shared" ref="O2307:O2370" si="216">($E2307/D2307)*100</f>
        <v>101.22777777777779</v>
      </c>
      <c r="P2307" s="9">
        <f t="shared" ref="P2307:P2370" si="217">IF(E2307,E2307/ L2307,"")</f>
        <v>109.10778443113773</v>
      </c>
      <c r="Q2307" s="11" t="str">
        <f t="shared" ref="Q2307:Q2370" si="218">LEFT(N2307, SEARCH("/",N2307,1)-1)</f>
        <v>music</v>
      </c>
      <c r="R2307" s="11" t="str">
        <f t="shared" ref="R2307:R2370" si="219">RIGHT(N2307,LEN(N2307)-SEARCH("/",N2307))</f>
        <v>indie rock</v>
      </c>
      <c r="S2307" s="12">
        <f t="shared" si="214"/>
        <v>41834.695277777777</v>
      </c>
      <c r="T2307" s="12">
        <f t="shared" si="215"/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7">
        <v>3500</v>
      </c>
      <c r="E2308" s="7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4">
        <f t="shared" si="216"/>
        <v>106.75857142857143</v>
      </c>
      <c r="P2308" s="9">
        <f t="shared" si="217"/>
        <v>51.185616438356163</v>
      </c>
      <c r="Q2308" s="11" t="str">
        <f t="shared" si="218"/>
        <v>music</v>
      </c>
      <c r="R2308" s="11" t="str">
        <f t="shared" si="219"/>
        <v>indie rock</v>
      </c>
      <c r="S2308" s="12">
        <f t="shared" ref="S2308:S2371" si="220">(((J2308/60)/60)/24)+DATE(1970,1,1)</f>
        <v>40948.16815972222</v>
      </c>
      <c r="T2308" s="12">
        <f t="shared" ref="T2308:T2371" si="221">(((I2308/60)/60)/24)+DATE(1970,1,1)</f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7">
        <v>1964.47</v>
      </c>
      <c r="E2309" s="7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4">
        <f t="shared" si="216"/>
        <v>106.65777537961894</v>
      </c>
      <c r="P2309" s="9">
        <f t="shared" si="217"/>
        <v>27.936800000000002</v>
      </c>
      <c r="Q2309" s="11" t="str">
        <f t="shared" si="218"/>
        <v>music</v>
      </c>
      <c r="R2309" s="11" t="str">
        <f t="shared" si="219"/>
        <v>indie rock</v>
      </c>
      <c r="S2309" s="12">
        <f t="shared" si="220"/>
        <v>41004.802465277775</v>
      </c>
      <c r="T2309" s="12">
        <f t="shared" si="221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7">
        <v>50000</v>
      </c>
      <c r="E2310" s="7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4">
        <f t="shared" si="216"/>
        <v>101.30622</v>
      </c>
      <c r="P2310" s="9">
        <f t="shared" si="217"/>
        <v>82.496921824104234</v>
      </c>
      <c r="Q2310" s="11" t="str">
        <f t="shared" si="218"/>
        <v>music</v>
      </c>
      <c r="R2310" s="11" t="str">
        <f t="shared" si="219"/>
        <v>indie rock</v>
      </c>
      <c r="S2310" s="12">
        <f t="shared" si="220"/>
        <v>41851.962916666671</v>
      </c>
      <c r="T2310" s="12">
        <f t="shared" si="221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7">
        <v>6000</v>
      </c>
      <c r="E2311" s="7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4">
        <f t="shared" si="216"/>
        <v>106.67450000000001</v>
      </c>
      <c r="P2311" s="9">
        <f t="shared" si="217"/>
        <v>59.817476635514019</v>
      </c>
      <c r="Q2311" s="11" t="str">
        <f t="shared" si="218"/>
        <v>music</v>
      </c>
      <c r="R2311" s="11" t="str">
        <f t="shared" si="219"/>
        <v>indie rock</v>
      </c>
      <c r="S2311" s="12">
        <f t="shared" si="220"/>
        <v>41307.987696759257</v>
      </c>
      <c r="T2311" s="12">
        <f t="shared" si="221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7">
        <v>18500</v>
      </c>
      <c r="E2312" s="7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4">
        <f t="shared" si="216"/>
        <v>428.83978378378379</v>
      </c>
      <c r="P2312" s="9">
        <f t="shared" si="217"/>
        <v>64.816470588235291</v>
      </c>
      <c r="Q2312" s="11" t="str">
        <f t="shared" si="218"/>
        <v>music</v>
      </c>
      <c r="R2312" s="11" t="str">
        <f t="shared" si="219"/>
        <v>indie rock</v>
      </c>
      <c r="S2312" s="12">
        <f t="shared" si="220"/>
        <v>41324.79415509259</v>
      </c>
      <c r="T2312" s="12">
        <f t="shared" si="221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7">
        <v>9000</v>
      </c>
      <c r="E2313" s="7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4">
        <f t="shared" si="216"/>
        <v>104.11111111111111</v>
      </c>
      <c r="P2313" s="9">
        <f t="shared" si="217"/>
        <v>90.09615384615384</v>
      </c>
      <c r="Q2313" s="11" t="str">
        <f t="shared" si="218"/>
        <v>music</v>
      </c>
      <c r="R2313" s="11" t="str">
        <f t="shared" si="219"/>
        <v>indie rock</v>
      </c>
      <c r="S2313" s="12">
        <f t="shared" si="220"/>
        <v>41736.004502314812</v>
      </c>
      <c r="T2313" s="12">
        <f t="shared" si="221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7">
        <v>3000</v>
      </c>
      <c r="E2314" s="7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4">
        <f t="shared" si="216"/>
        <v>107.86666666666666</v>
      </c>
      <c r="P2314" s="9">
        <f t="shared" si="217"/>
        <v>40.962025316455694</v>
      </c>
      <c r="Q2314" s="11" t="str">
        <f t="shared" si="218"/>
        <v>music</v>
      </c>
      <c r="R2314" s="11" t="str">
        <f t="shared" si="219"/>
        <v>indie rock</v>
      </c>
      <c r="S2314" s="12">
        <f t="shared" si="220"/>
        <v>41716.632847222223</v>
      </c>
      <c r="T2314" s="12">
        <f t="shared" si="221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7">
        <v>5000</v>
      </c>
      <c r="E2315" s="7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4">
        <f t="shared" si="216"/>
        <v>175.84040000000002</v>
      </c>
      <c r="P2315" s="9">
        <f t="shared" si="217"/>
        <v>56.000127388535034</v>
      </c>
      <c r="Q2315" s="11" t="str">
        <f t="shared" si="218"/>
        <v>music</v>
      </c>
      <c r="R2315" s="11" t="str">
        <f t="shared" si="219"/>
        <v>indie rock</v>
      </c>
      <c r="S2315" s="12">
        <f t="shared" si="220"/>
        <v>41002.958634259259</v>
      </c>
      <c r="T2315" s="12">
        <f t="shared" si="221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7">
        <v>1200</v>
      </c>
      <c r="E2316" s="7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4">
        <f t="shared" si="216"/>
        <v>156.97</v>
      </c>
      <c r="P2316" s="9">
        <f t="shared" si="217"/>
        <v>37.672800000000002</v>
      </c>
      <c r="Q2316" s="11" t="str">
        <f t="shared" si="218"/>
        <v>music</v>
      </c>
      <c r="R2316" s="11" t="str">
        <f t="shared" si="219"/>
        <v>indie rock</v>
      </c>
      <c r="S2316" s="12">
        <f t="shared" si="220"/>
        <v>41037.551585648151</v>
      </c>
      <c r="T2316" s="12">
        <f t="shared" si="221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7">
        <v>2500</v>
      </c>
      <c r="E2317" s="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4">
        <f t="shared" si="216"/>
        <v>102.60000000000001</v>
      </c>
      <c r="P2317" s="9">
        <f t="shared" si="217"/>
        <v>40.078125</v>
      </c>
      <c r="Q2317" s="11" t="str">
        <f t="shared" si="218"/>
        <v>music</v>
      </c>
      <c r="R2317" s="11" t="str">
        <f t="shared" si="219"/>
        <v>indie rock</v>
      </c>
      <c r="S2317" s="12">
        <f t="shared" si="220"/>
        <v>41004.72619212963</v>
      </c>
      <c r="T2317" s="12">
        <f t="shared" si="221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7">
        <v>15000</v>
      </c>
      <c r="E2318" s="7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4">
        <f t="shared" si="216"/>
        <v>104.04266666666666</v>
      </c>
      <c r="P2318" s="9">
        <f t="shared" si="217"/>
        <v>78.031999999999996</v>
      </c>
      <c r="Q2318" s="11" t="str">
        <f t="shared" si="218"/>
        <v>music</v>
      </c>
      <c r="R2318" s="11" t="str">
        <f t="shared" si="219"/>
        <v>indie rock</v>
      </c>
      <c r="S2318" s="12">
        <f t="shared" si="220"/>
        <v>40079.725115740745</v>
      </c>
      <c r="T2318" s="12">
        <f t="shared" si="221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7">
        <v>400</v>
      </c>
      <c r="E2319" s="7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4">
        <f t="shared" si="216"/>
        <v>104</v>
      </c>
      <c r="P2319" s="9">
        <f t="shared" si="217"/>
        <v>18.90909090909091</v>
      </c>
      <c r="Q2319" s="11" t="str">
        <f t="shared" si="218"/>
        <v>music</v>
      </c>
      <c r="R2319" s="11" t="str">
        <f t="shared" si="219"/>
        <v>indie rock</v>
      </c>
      <c r="S2319" s="12">
        <f t="shared" si="220"/>
        <v>40192.542233796295</v>
      </c>
      <c r="T2319" s="12">
        <f t="shared" si="221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7">
        <v>5000</v>
      </c>
      <c r="E2320" s="7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4">
        <f t="shared" si="216"/>
        <v>121.05999999999999</v>
      </c>
      <c r="P2320" s="9">
        <f t="shared" si="217"/>
        <v>37.134969325153371</v>
      </c>
      <c r="Q2320" s="11" t="str">
        <f t="shared" si="218"/>
        <v>music</v>
      </c>
      <c r="R2320" s="11" t="str">
        <f t="shared" si="219"/>
        <v>indie rock</v>
      </c>
      <c r="S2320" s="12">
        <f t="shared" si="220"/>
        <v>40050.643680555557</v>
      </c>
      <c r="T2320" s="12">
        <f t="shared" si="221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7">
        <v>3000</v>
      </c>
      <c r="E2321" s="7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4">
        <f t="shared" si="216"/>
        <v>107.69999999999999</v>
      </c>
      <c r="P2321" s="9">
        <f t="shared" si="217"/>
        <v>41.961038961038959</v>
      </c>
      <c r="Q2321" s="11" t="str">
        <f t="shared" si="218"/>
        <v>music</v>
      </c>
      <c r="R2321" s="11" t="str">
        <f t="shared" si="219"/>
        <v>indie rock</v>
      </c>
      <c r="S2321" s="12">
        <f t="shared" si="220"/>
        <v>41593.082002314812</v>
      </c>
      <c r="T2321" s="12">
        <f t="shared" si="221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7">
        <v>5000</v>
      </c>
      <c r="E2322" s="7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4">
        <f t="shared" si="216"/>
        <v>108.66</v>
      </c>
      <c r="P2322" s="9">
        <f t="shared" si="217"/>
        <v>61.044943820224717</v>
      </c>
      <c r="Q2322" s="11" t="str">
        <f t="shared" si="218"/>
        <v>music</v>
      </c>
      <c r="R2322" s="11" t="str">
        <f t="shared" si="219"/>
        <v>indie rock</v>
      </c>
      <c r="S2322" s="12">
        <f t="shared" si="220"/>
        <v>41696.817129629628</v>
      </c>
      <c r="T2322" s="12">
        <f t="shared" si="221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7">
        <v>10557</v>
      </c>
      <c r="E2323" s="7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4">
        <f t="shared" si="216"/>
        <v>39.120962394619681</v>
      </c>
      <c r="P2323" s="9">
        <f t="shared" si="217"/>
        <v>64.53125</v>
      </c>
      <c r="Q2323" s="11" t="str">
        <f t="shared" si="218"/>
        <v>food</v>
      </c>
      <c r="R2323" s="11" t="str">
        <f t="shared" si="219"/>
        <v>small batch</v>
      </c>
      <c r="S2323" s="12">
        <f t="shared" si="220"/>
        <v>42799.260428240741</v>
      </c>
      <c r="T2323" s="12">
        <f t="shared" si="221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7">
        <v>2700</v>
      </c>
      <c r="E2324" s="7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4">
        <f t="shared" si="216"/>
        <v>3.1481481481481479</v>
      </c>
      <c r="P2324" s="9">
        <f t="shared" si="217"/>
        <v>21.25</v>
      </c>
      <c r="Q2324" s="11" t="str">
        <f t="shared" si="218"/>
        <v>food</v>
      </c>
      <c r="R2324" s="11" t="str">
        <f t="shared" si="219"/>
        <v>small batch</v>
      </c>
      <c r="S2324" s="12">
        <f t="shared" si="220"/>
        <v>42804.895474537043</v>
      </c>
      <c r="T2324" s="12">
        <f t="shared" si="221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7">
        <v>250</v>
      </c>
      <c r="E2325" s="7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4">
        <f t="shared" si="216"/>
        <v>48</v>
      </c>
      <c r="P2325" s="9">
        <f t="shared" si="217"/>
        <v>30</v>
      </c>
      <c r="Q2325" s="11" t="str">
        <f t="shared" si="218"/>
        <v>food</v>
      </c>
      <c r="R2325" s="11" t="str">
        <f t="shared" si="219"/>
        <v>small batch</v>
      </c>
      <c r="S2325" s="12">
        <f t="shared" si="220"/>
        <v>42807.755173611105</v>
      </c>
      <c r="T2325" s="12">
        <f t="shared" si="221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7">
        <v>7500</v>
      </c>
      <c r="E2326" s="7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4">
        <f t="shared" si="216"/>
        <v>20.733333333333334</v>
      </c>
      <c r="P2326" s="9">
        <f t="shared" si="217"/>
        <v>25.491803278688526</v>
      </c>
      <c r="Q2326" s="11" t="str">
        <f t="shared" si="218"/>
        <v>food</v>
      </c>
      <c r="R2326" s="11" t="str">
        <f t="shared" si="219"/>
        <v>small batch</v>
      </c>
      <c r="S2326" s="12">
        <f t="shared" si="220"/>
        <v>42790.885243055556</v>
      </c>
      <c r="T2326" s="12">
        <f t="shared" si="221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7">
        <v>1000</v>
      </c>
      <c r="E2327" s="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4">
        <f t="shared" si="216"/>
        <v>8</v>
      </c>
      <c r="P2327" s="9">
        <f t="shared" si="217"/>
        <v>11.428571428571429</v>
      </c>
      <c r="Q2327" s="11" t="str">
        <f t="shared" si="218"/>
        <v>food</v>
      </c>
      <c r="R2327" s="11" t="str">
        <f t="shared" si="219"/>
        <v>small batch</v>
      </c>
      <c r="S2327" s="12">
        <f t="shared" si="220"/>
        <v>42794.022349537037</v>
      </c>
      <c r="T2327" s="12">
        <f t="shared" si="221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7">
        <v>15000</v>
      </c>
      <c r="E2328" s="7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4">
        <f t="shared" si="216"/>
        <v>0.72</v>
      </c>
      <c r="P2328" s="9">
        <f t="shared" si="217"/>
        <v>108</v>
      </c>
      <c r="Q2328" s="11" t="str">
        <f t="shared" si="218"/>
        <v>food</v>
      </c>
      <c r="R2328" s="11" t="str">
        <f t="shared" si="219"/>
        <v>small batch</v>
      </c>
      <c r="S2328" s="12">
        <f t="shared" si="220"/>
        <v>42804.034120370372</v>
      </c>
      <c r="T2328" s="12">
        <f t="shared" si="221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7">
        <v>35000</v>
      </c>
      <c r="E2329" s="7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4">
        <f t="shared" si="216"/>
        <v>526.09431428571429</v>
      </c>
      <c r="P2329" s="9">
        <f t="shared" si="217"/>
        <v>54.883162444113267</v>
      </c>
      <c r="Q2329" s="11" t="str">
        <f t="shared" si="218"/>
        <v>food</v>
      </c>
      <c r="R2329" s="11" t="str">
        <f t="shared" si="219"/>
        <v>small batch</v>
      </c>
      <c r="S2329" s="12">
        <f t="shared" si="220"/>
        <v>41842.917129629634</v>
      </c>
      <c r="T2329" s="12">
        <f t="shared" si="221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7">
        <v>10000</v>
      </c>
      <c r="E2330" s="7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4">
        <f t="shared" si="216"/>
        <v>254.45000000000002</v>
      </c>
      <c r="P2330" s="9">
        <f t="shared" si="217"/>
        <v>47.383612662942269</v>
      </c>
      <c r="Q2330" s="11" t="str">
        <f t="shared" si="218"/>
        <v>food</v>
      </c>
      <c r="R2330" s="11" t="str">
        <f t="shared" si="219"/>
        <v>small batch</v>
      </c>
      <c r="S2330" s="12">
        <f t="shared" si="220"/>
        <v>42139.781678240746</v>
      </c>
      <c r="T2330" s="12">
        <f t="shared" si="221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7">
        <v>25000</v>
      </c>
      <c r="E2331" s="7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4">
        <f t="shared" si="216"/>
        <v>105.91999999999999</v>
      </c>
      <c r="P2331" s="9">
        <f t="shared" si="217"/>
        <v>211.84</v>
      </c>
      <c r="Q2331" s="11" t="str">
        <f t="shared" si="218"/>
        <v>food</v>
      </c>
      <c r="R2331" s="11" t="str">
        <f t="shared" si="219"/>
        <v>small batch</v>
      </c>
      <c r="S2331" s="12">
        <f t="shared" si="220"/>
        <v>41807.624374999999</v>
      </c>
      <c r="T2331" s="12">
        <f t="shared" si="221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7">
        <v>35000</v>
      </c>
      <c r="E2332" s="7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4">
        <f t="shared" si="216"/>
        <v>102.42285714285715</v>
      </c>
      <c r="P2332" s="9">
        <f t="shared" si="217"/>
        <v>219.92638036809817</v>
      </c>
      <c r="Q2332" s="11" t="str">
        <f t="shared" si="218"/>
        <v>food</v>
      </c>
      <c r="R2332" s="11" t="str">
        <f t="shared" si="219"/>
        <v>small batch</v>
      </c>
      <c r="S2332" s="12">
        <f t="shared" si="220"/>
        <v>42332.89980324074</v>
      </c>
      <c r="T2332" s="12">
        <f t="shared" si="221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7">
        <v>8000</v>
      </c>
      <c r="E2333" s="7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4">
        <f t="shared" si="216"/>
        <v>144.31375</v>
      </c>
      <c r="P2333" s="9">
        <f t="shared" si="217"/>
        <v>40.795406360424032</v>
      </c>
      <c r="Q2333" s="11" t="str">
        <f t="shared" si="218"/>
        <v>food</v>
      </c>
      <c r="R2333" s="11" t="str">
        <f t="shared" si="219"/>
        <v>small batch</v>
      </c>
      <c r="S2333" s="12">
        <f t="shared" si="220"/>
        <v>41839.005671296298</v>
      </c>
      <c r="T2333" s="12">
        <f t="shared" si="221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7">
        <v>25000</v>
      </c>
      <c r="E2334" s="7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4">
        <f t="shared" si="216"/>
        <v>106.30800000000001</v>
      </c>
      <c r="P2334" s="9">
        <f t="shared" si="217"/>
        <v>75.502840909090907</v>
      </c>
      <c r="Q2334" s="11" t="str">
        <f t="shared" si="218"/>
        <v>food</v>
      </c>
      <c r="R2334" s="11" t="str">
        <f t="shared" si="219"/>
        <v>small batch</v>
      </c>
      <c r="S2334" s="12">
        <f t="shared" si="220"/>
        <v>42011.628136574072</v>
      </c>
      <c r="T2334" s="12">
        <f t="shared" si="221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7">
        <v>600</v>
      </c>
      <c r="E2335" s="7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4">
        <f t="shared" si="216"/>
        <v>212.16666666666666</v>
      </c>
      <c r="P2335" s="9">
        <f t="shared" si="217"/>
        <v>13.542553191489361</v>
      </c>
      <c r="Q2335" s="11" t="str">
        <f t="shared" si="218"/>
        <v>food</v>
      </c>
      <c r="R2335" s="11" t="str">
        <f t="shared" si="219"/>
        <v>small batch</v>
      </c>
      <c r="S2335" s="12">
        <f t="shared" si="220"/>
        <v>41767.650347222225</v>
      </c>
      <c r="T2335" s="12">
        <f t="shared" si="221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7">
        <v>4000</v>
      </c>
      <c r="E2336" s="7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4">
        <f t="shared" si="216"/>
        <v>101.95</v>
      </c>
      <c r="P2336" s="9">
        <f t="shared" si="217"/>
        <v>60.865671641791046</v>
      </c>
      <c r="Q2336" s="11" t="str">
        <f t="shared" si="218"/>
        <v>food</v>
      </c>
      <c r="R2336" s="11" t="str">
        <f t="shared" si="219"/>
        <v>small batch</v>
      </c>
      <c r="S2336" s="12">
        <f t="shared" si="220"/>
        <v>41918.670115740737</v>
      </c>
      <c r="T2336" s="12">
        <f t="shared" si="221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7">
        <v>25000</v>
      </c>
      <c r="E2337" s="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4">
        <f t="shared" si="216"/>
        <v>102.27200000000001</v>
      </c>
      <c r="P2337" s="9">
        <f t="shared" si="217"/>
        <v>115.69230769230769</v>
      </c>
      <c r="Q2337" s="11" t="str">
        <f t="shared" si="218"/>
        <v>food</v>
      </c>
      <c r="R2337" s="11" t="str">
        <f t="shared" si="219"/>
        <v>small batch</v>
      </c>
      <c r="S2337" s="12">
        <f t="shared" si="220"/>
        <v>41771.572256944448</v>
      </c>
      <c r="T2337" s="12">
        <f t="shared" si="221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7">
        <v>20000</v>
      </c>
      <c r="E2338" s="7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4">
        <f t="shared" si="216"/>
        <v>520.73254999999995</v>
      </c>
      <c r="P2338" s="9">
        <f t="shared" si="217"/>
        <v>48.104623556581984</v>
      </c>
      <c r="Q2338" s="11" t="str">
        <f t="shared" si="218"/>
        <v>food</v>
      </c>
      <c r="R2338" s="11" t="str">
        <f t="shared" si="219"/>
        <v>small batch</v>
      </c>
      <c r="S2338" s="12">
        <f t="shared" si="220"/>
        <v>41666.924710648149</v>
      </c>
      <c r="T2338" s="12">
        <f t="shared" si="221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7">
        <v>12000</v>
      </c>
      <c r="E2339" s="7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4">
        <f t="shared" si="216"/>
        <v>110.65833333333333</v>
      </c>
      <c r="P2339" s="9">
        <f t="shared" si="217"/>
        <v>74.184357541899445</v>
      </c>
      <c r="Q2339" s="11" t="str">
        <f t="shared" si="218"/>
        <v>food</v>
      </c>
      <c r="R2339" s="11" t="str">
        <f t="shared" si="219"/>
        <v>small batch</v>
      </c>
      <c r="S2339" s="12">
        <f t="shared" si="220"/>
        <v>41786.640543981484</v>
      </c>
      <c r="T2339" s="12">
        <f t="shared" si="221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7">
        <v>15000</v>
      </c>
      <c r="E2340" s="7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4">
        <f t="shared" si="216"/>
        <v>101.14333333333335</v>
      </c>
      <c r="P2340" s="9">
        <f t="shared" si="217"/>
        <v>123.34552845528455</v>
      </c>
      <c r="Q2340" s="11" t="str">
        <f t="shared" si="218"/>
        <v>food</v>
      </c>
      <c r="R2340" s="11" t="str">
        <f t="shared" si="219"/>
        <v>small batch</v>
      </c>
      <c r="S2340" s="12">
        <f t="shared" si="220"/>
        <v>41789.896805555552</v>
      </c>
      <c r="T2340" s="12">
        <f t="shared" si="221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7">
        <v>25000</v>
      </c>
      <c r="E2341" s="7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4">
        <f t="shared" si="216"/>
        <v>294.20799999999997</v>
      </c>
      <c r="P2341" s="9">
        <f t="shared" si="217"/>
        <v>66.623188405797094</v>
      </c>
      <c r="Q2341" s="11" t="str">
        <f t="shared" si="218"/>
        <v>food</v>
      </c>
      <c r="R2341" s="11" t="str">
        <f t="shared" si="219"/>
        <v>small batch</v>
      </c>
      <c r="S2341" s="12">
        <f t="shared" si="220"/>
        <v>42692.79987268518</v>
      </c>
      <c r="T2341" s="12">
        <f t="shared" si="221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7">
        <v>40000</v>
      </c>
      <c r="E2342" s="7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4">
        <f t="shared" si="216"/>
        <v>105.77749999999999</v>
      </c>
      <c r="P2342" s="9">
        <f t="shared" si="217"/>
        <v>104.99007444168734</v>
      </c>
      <c r="Q2342" s="11" t="str">
        <f t="shared" si="218"/>
        <v>food</v>
      </c>
      <c r="R2342" s="11" t="str">
        <f t="shared" si="219"/>
        <v>small batch</v>
      </c>
      <c r="S2342" s="12">
        <f t="shared" si="220"/>
        <v>42643.642800925925</v>
      </c>
      <c r="T2342" s="12">
        <f t="shared" si="221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7">
        <v>5000</v>
      </c>
      <c r="E2343" s="7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4">
        <f t="shared" si="216"/>
        <v>0</v>
      </c>
      <c r="P2343" s="9" t="str">
        <f t="shared" si="217"/>
        <v/>
      </c>
      <c r="Q2343" s="11" t="str">
        <f t="shared" si="218"/>
        <v>technology</v>
      </c>
      <c r="R2343" s="11" t="str">
        <f t="shared" si="219"/>
        <v>web</v>
      </c>
      <c r="S2343" s="12">
        <f t="shared" si="220"/>
        <v>42167.813703703709</v>
      </c>
      <c r="T2343" s="12">
        <f t="shared" si="221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7">
        <v>5500</v>
      </c>
      <c r="E2344" s="7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4">
        <f t="shared" si="216"/>
        <v>0</v>
      </c>
      <c r="P2344" s="9" t="str">
        <f t="shared" si="217"/>
        <v/>
      </c>
      <c r="Q2344" s="11" t="str">
        <f t="shared" si="218"/>
        <v>technology</v>
      </c>
      <c r="R2344" s="11" t="str">
        <f t="shared" si="219"/>
        <v>web</v>
      </c>
      <c r="S2344" s="12">
        <f t="shared" si="220"/>
        <v>41897.702199074076</v>
      </c>
      <c r="T2344" s="12">
        <f t="shared" si="221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7">
        <v>10000</v>
      </c>
      <c r="E2345" s="7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4">
        <f t="shared" si="216"/>
        <v>3</v>
      </c>
      <c r="P2345" s="9">
        <f t="shared" si="217"/>
        <v>300</v>
      </c>
      <c r="Q2345" s="11" t="str">
        <f t="shared" si="218"/>
        <v>technology</v>
      </c>
      <c r="R2345" s="11" t="str">
        <f t="shared" si="219"/>
        <v>web</v>
      </c>
      <c r="S2345" s="12">
        <f t="shared" si="220"/>
        <v>42327.825289351851</v>
      </c>
      <c r="T2345" s="12">
        <f t="shared" si="221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7">
        <v>1000</v>
      </c>
      <c r="E2346" s="7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4">
        <f t="shared" si="216"/>
        <v>0.1</v>
      </c>
      <c r="P2346" s="9">
        <f t="shared" si="217"/>
        <v>1</v>
      </c>
      <c r="Q2346" s="11" t="str">
        <f t="shared" si="218"/>
        <v>technology</v>
      </c>
      <c r="R2346" s="11" t="str">
        <f t="shared" si="219"/>
        <v>web</v>
      </c>
      <c r="S2346" s="12">
        <f t="shared" si="220"/>
        <v>42515.727650462963</v>
      </c>
      <c r="T2346" s="12">
        <f t="shared" si="221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7">
        <v>3000</v>
      </c>
      <c r="E2347" s="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4">
        <f t="shared" si="216"/>
        <v>0</v>
      </c>
      <c r="P2347" s="9" t="str">
        <f t="shared" si="217"/>
        <v/>
      </c>
      <c r="Q2347" s="11" t="str">
        <f t="shared" si="218"/>
        <v>technology</v>
      </c>
      <c r="R2347" s="11" t="str">
        <f t="shared" si="219"/>
        <v>web</v>
      </c>
      <c r="S2347" s="12">
        <f t="shared" si="220"/>
        <v>42060.001805555556</v>
      </c>
      <c r="T2347" s="12">
        <f t="shared" si="221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7">
        <v>60000</v>
      </c>
      <c r="E2348" s="7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4">
        <f t="shared" si="216"/>
        <v>6.5000000000000002E-2</v>
      </c>
      <c r="P2348" s="9">
        <f t="shared" si="217"/>
        <v>13</v>
      </c>
      <c r="Q2348" s="11" t="str">
        <f t="shared" si="218"/>
        <v>technology</v>
      </c>
      <c r="R2348" s="11" t="str">
        <f t="shared" si="219"/>
        <v>web</v>
      </c>
      <c r="S2348" s="12">
        <f t="shared" si="220"/>
        <v>42615.79896990741</v>
      </c>
      <c r="T2348" s="12">
        <f t="shared" si="221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7">
        <v>1000</v>
      </c>
      <c r="E2349" s="7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4">
        <f t="shared" si="216"/>
        <v>1.5</v>
      </c>
      <c r="P2349" s="9">
        <f t="shared" si="217"/>
        <v>15</v>
      </c>
      <c r="Q2349" s="11" t="str">
        <f t="shared" si="218"/>
        <v>technology</v>
      </c>
      <c r="R2349" s="11" t="str">
        <f t="shared" si="219"/>
        <v>web</v>
      </c>
      <c r="S2349" s="12">
        <f t="shared" si="220"/>
        <v>42577.607361111113</v>
      </c>
      <c r="T2349" s="12">
        <f t="shared" si="221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7">
        <v>70000</v>
      </c>
      <c r="E2350" s="7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4">
        <f t="shared" si="216"/>
        <v>0.38571428571428573</v>
      </c>
      <c r="P2350" s="9">
        <f t="shared" si="217"/>
        <v>54</v>
      </c>
      <c r="Q2350" s="11" t="str">
        <f t="shared" si="218"/>
        <v>technology</v>
      </c>
      <c r="R2350" s="11" t="str">
        <f t="shared" si="219"/>
        <v>web</v>
      </c>
      <c r="S2350" s="12">
        <f t="shared" si="220"/>
        <v>42360.932152777779</v>
      </c>
      <c r="T2350" s="12">
        <f t="shared" si="221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7">
        <v>474900</v>
      </c>
      <c r="E2351" s="7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4">
        <f t="shared" si="216"/>
        <v>0</v>
      </c>
      <c r="P2351" s="9" t="str">
        <f t="shared" si="217"/>
        <v/>
      </c>
      <c r="Q2351" s="11" t="str">
        <f t="shared" si="218"/>
        <v>technology</v>
      </c>
      <c r="R2351" s="11" t="str">
        <f t="shared" si="219"/>
        <v>web</v>
      </c>
      <c r="S2351" s="12">
        <f t="shared" si="220"/>
        <v>42198.775787037041</v>
      </c>
      <c r="T2351" s="12">
        <f t="shared" si="221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7">
        <v>50000</v>
      </c>
      <c r="E2352" s="7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4">
        <f t="shared" si="216"/>
        <v>0</v>
      </c>
      <c r="P2352" s="9" t="str">
        <f t="shared" si="217"/>
        <v/>
      </c>
      <c r="Q2352" s="11" t="str">
        <f t="shared" si="218"/>
        <v>technology</v>
      </c>
      <c r="R2352" s="11" t="str">
        <f t="shared" si="219"/>
        <v>web</v>
      </c>
      <c r="S2352" s="12">
        <f t="shared" si="220"/>
        <v>42708.842245370368</v>
      </c>
      <c r="T2352" s="12">
        <f t="shared" si="221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7">
        <v>18900</v>
      </c>
      <c r="E2353" s="7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4">
        <f t="shared" si="216"/>
        <v>0.5714285714285714</v>
      </c>
      <c r="P2353" s="9">
        <f t="shared" si="217"/>
        <v>15.428571428571429</v>
      </c>
      <c r="Q2353" s="11" t="str">
        <f t="shared" si="218"/>
        <v>technology</v>
      </c>
      <c r="R2353" s="11" t="str">
        <f t="shared" si="219"/>
        <v>web</v>
      </c>
      <c r="S2353" s="12">
        <f t="shared" si="220"/>
        <v>42094.101145833338</v>
      </c>
      <c r="T2353" s="12">
        <f t="shared" si="221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7">
        <v>2000</v>
      </c>
      <c r="E2354" s="7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4">
        <f t="shared" si="216"/>
        <v>0</v>
      </c>
      <c r="P2354" s="9" t="str">
        <f t="shared" si="217"/>
        <v/>
      </c>
      <c r="Q2354" s="11" t="str">
        <f t="shared" si="218"/>
        <v>technology</v>
      </c>
      <c r="R2354" s="11" t="str">
        <f t="shared" si="219"/>
        <v>web</v>
      </c>
      <c r="S2354" s="12">
        <f t="shared" si="220"/>
        <v>42101.633703703701</v>
      </c>
      <c r="T2354" s="12">
        <f t="shared" si="221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7">
        <v>1000</v>
      </c>
      <c r="E2355" s="7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4">
        <f t="shared" si="216"/>
        <v>0</v>
      </c>
      <c r="P2355" s="9" t="str">
        <f t="shared" si="217"/>
        <v/>
      </c>
      <c r="Q2355" s="11" t="str">
        <f t="shared" si="218"/>
        <v>technology</v>
      </c>
      <c r="R2355" s="11" t="str">
        <f t="shared" si="219"/>
        <v>web</v>
      </c>
      <c r="S2355" s="12">
        <f t="shared" si="220"/>
        <v>42103.676180555558</v>
      </c>
      <c r="T2355" s="12">
        <f t="shared" si="221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7">
        <v>35000</v>
      </c>
      <c r="E2356" s="7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4">
        <f t="shared" si="216"/>
        <v>7.1428571428571425E-2</v>
      </c>
      <c r="P2356" s="9">
        <f t="shared" si="217"/>
        <v>25</v>
      </c>
      <c r="Q2356" s="11" t="str">
        <f t="shared" si="218"/>
        <v>technology</v>
      </c>
      <c r="R2356" s="11" t="str">
        <f t="shared" si="219"/>
        <v>web</v>
      </c>
      <c r="S2356" s="12">
        <f t="shared" si="220"/>
        <v>41954.722916666666</v>
      </c>
      <c r="T2356" s="12">
        <f t="shared" si="221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7">
        <v>8000</v>
      </c>
      <c r="E2357" s="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4">
        <f t="shared" si="216"/>
        <v>0.6875</v>
      </c>
      <c r="P2357" s="9">
        <f t="shared" si="217"/>
        <v>27.5</v>
      </c>
      <c r="Q2357" s="11" t="str">
        <f t="shared" si="218"/>
        <v>technology</v>
      </c>
      <c r="R2357" s="11" t="str">
        <f t="shared" si="219"/>
        <v>web</v>
      </c>
      <c r="S2357" s="12">
        <f t="shared" si="220"/>
        <v>42096.918240740735</v>
      </c>
      <c r="T2357" s="12">
        <f t="shared" si="221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7">
        <v>10000</v>
      </c>
      <c r="E2358" s="7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4">
        <f t="shared" si="216"/>
        <v>0</v>
      </c>
      <c r="P2358" s="9" t="str">
        <f t="shared" si="217"/>
        <v/>
      </c>
      <c r="Q2358" s="11" t="str">
        <f t="shared" si="218"/>
        <v>technology</v>
      </c>
      <c r="R2358" s="11" t="str">
        <f t="shared" si="219"/>
        <v>web</v>
      </c>
      <c r="S2358" s="12">
        <f t="shared" si="220"/>
        <v>42130.78361111111</v>
      </c>
      <c r="T2358" s="12">
        <f t="shared" si="221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7">
        <v>27000</v>
      </c>
      <c r="E2359" s="7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4">
        <f t="shared" si="216"/>
        <v>0</v>
      </c>
      <c r="P2359" s="9" t="str">
        <f t="shared" si="217"/>
        <v/>
      </c>
      <c r="Q2359" s="11" t="str">
        <f t="shared" si="218"/>
        <v>technology</v>
      </c>
      <c r="R2359" s="11" t="str">
        <f t="shared" si="219"/>
        <v>web</v>
      </c>
      <c r="S2359" s="12">
        <f t="shared" si="220"/>
        <v>42264.620115740734</v>
      </c>
      <c r="T2359" s="12">
        <f t="shared" si="221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7">
        <v>1500</v>
      </c>
      <c r="E2360" s="7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4">
        <f t="shared" si="216"/>
        <v>0</v>
      </c>
      <c r="P2360" s="9" t="str">
        <f t="shared" si="217"/>
        <v/>
      </c>
      <c r="Q2360" s="11" t="str">
        <f t="shared" si="218"/>
        <v>technology</v>
      </c>
      <c r="R2360" s="11" t="str">
        <f t="shared" si="219"/>
        <v>web</v>
      </c>
      <c r="S2360" s="12">
        <f t="shared" si="220"/>
        <v>41978.930972222224</v>
      </c>
      <c r="T2360" s="12">
        <f t="shared" si="221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7">
        <v>7500</v>
      </c>
      <c r="E2361" s="7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4">
        <f t="shared" si="216"/>
        <v>14.680000000000001</v>
      </c>
      <c r="P2361" s="9">
        <f t="shared" si="217"/>
        <v>367</v>
      </c>
      <c r="Q2361" s="11" t="str">
        <f t="shared" si="218"/>
        <v>technology</v>
      </c>
      <c r="R2361" s="11" t="str">
        <f t="shared" si="219"/>
        <v>web</v>
      </c>
      <c r="S2361" s="12">
        <f t="shared" si="220"/>
        <v>42159.649583333332</v>
      </c>
      <c r="T2361" s="12">
        <f t="shared" si="221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7">
        <v>5000</v>
      </c>
      <c r="E2362" s="7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4">
        <f t="shared" si="216"/>
        <v>0.04</v>
      </c>
      <c r="P2362" s="9">
        <f t="shared" si="217"/>
        <v>2</v>
      </c>
      <c r="Q2362" s="11" t="str">
        <f t="shared" si="218"/>
        <v>technology</v>
      </c>
      <c r="R2362" s="11" t="str">
        <f t="shared" si="219"/>
        <v>web</v>
      </c>
      <c r="S2362" s="12">
        <f t="shared" si="220"/>
        <v>42377.70694444445</v>
      </c>
      <c r="T2362" s="12">
        <f t="shared" si="221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7">
        <v>200</v>
      </c>
      <c r="E2363" s="7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4">
        <f t="shared" si="216"/>
        <v>0</v>
      </c>
      <c r="P2363" s="9" t="str">
        <f t="shared" si="217"/>
        <v/>
      </c>
      <c r="Q2363" s="11" t="str">
        <f t="shared" si="218"/>
        <v>technology</v>
      </c>
      <c r="R2363" s="11" t="str">
        <f t="shared" si="219"/>
        <v>web</v>
      </c>
      <c r="S2363" s="12">
        <f t="shared" si="220"/>
        <v>42466.858888888892</v>
      </c>
      <c r="T2363" s="12">
        <f t="shared" si="221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7">
        <v>420</v>
      </c>
      <c r="E2364" s="7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4">
        <f t="shared" si="216"/>
        <v>28.571428571428569</v>
      </c>
      <c r="P2364" s="9">
        <f t="shared" si="217"/>
        <v>60</v>
      </c>
      <c r="Q2364" s="11" t="str">
        <f t="shared" si="218"/>
        <v>technology</v>
      </c>
      <c r="R2364" s="11" t="str">
        <f t="shared" si="219"/>
        <v>web</v>
      </c>
      <c r="S2364" s="12">
        <f t="shared" si="220"/>
        <v>41954.688310185185</v>
      </c>
      <c r="T2364" s="12">
        <f t="shared" si="221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7">
        <v>175000</v>
      </c>
      <c r="E2365" s="7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4">
        <f t="shared" si="216"/>
        <v>0</v>
      </c>
      <c r="P2365" s="9" t="str">
        <f t="shared" si="217"/>
        <v/>
      </c>
      <c r="Q2365" s="11" t="str">
        <f t="shared" si="218"/>
        <v>technology</v>
      </c>
      <c r="R2365" s="11" t="str">
        <f t="shared" si="219"/>
        <v>web</v>
      </c>
      <c r="S2365" s="12">
        <f t="shared" si="220"/>
        <v>42322.011574074073</v>
      </c>
      <c r="T2365" s="12">
        <f t="shared" si="221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7">
        <v>128</v>
      </c>
      <c r="E2366" s="7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4">
        <f t="shared" si="216"/>
        <v>0</v>
      </c>
      <c r="P2366" s="9" t="str">
        <f t="shared" si="217"/>
        <v/>
      </c>
      <c r="Q2366" s="11" t="str">
        <f t="shared" si="218"/>
        <v>technology</v>
      </c>
      <c r="R2366" s="11" t="str">
        <f t="shared" si="219"/>
        <v>web</v>
      </c>
      <c r="S2366" s="12">
        <f t="shared" si="220"/>
        <v>42248.934675925921</v>
      </c>
      <c r="T2366" s="12">
        <f t="shared" si="221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7">
        <v>1000</v>
      </c>
      <c r="E2367" s="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4">
        <f t="shared" si="216"/>
        <v>0</v>
      </c>
      <c r="P2367" s="9" t="str">
        <f t="shared" si="217"/>
        <v/>
      </c>
      <c r="Q2367" s="11" t="str">
        <f t="shared" si="218"/>
        <v>technology</v>
      </c>
      <c r="R2367" s="11" t="str">
        <f t="shared" si="219"/>
        <v>web</v>
      </c>
      <c r="S2367" s="12">
        <f t="shared" si="220"/>
        <v>42346.736400462964</v>
      </c>
      <c r="T2367" s="12">
        <f t="shared" si="221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7">
        <v>25000</v>
      </c>
      <c r="E2368" s="7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4">
        <f t="shared" si="216"/>
        <v>10.52</v>
      </c>
      <c r="P2368" s="9">
        <f t="shared" si="217"/>
        <v>97.407407407407405</v>
      </c>
      <c r="Q2368" s="11" t="str">
        <f t="shared" si="218"/>
        <v>technology</v>
      </c>
      <c r="R2368" s="11" t="str">
        <f t="shared" si="219"/>
        <v>web</v>
      </c>
      <c r="S2368" s="12">
        <f t="shared" si="220"/>
        <v>42268.531631944439</v>
      </c>
      <c r="T2368" s="12">
        <f t="shared" si="221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7">
        <v>50000</v>
      </c>
      <c r="E2369" s="7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4">
        <f t="shared" si="216"/>
        <v>1.34</v>
      </c>
      <c r="P2369" s="9">
        <f t="shared" si="217"/>
        <v>47.857142857142854</v>
      </c>
      <c r="Q2369" s="11" t="str">
        <f t="shared" si="218"/>
        <v>technology</v>
      </c>
      <c r="R2369" s="11" t="str">
        <f t="shared" si="219"/>
        <v>web</v>
      </c>
      <c r="S2369" s="12">
        <f t="shared" si="220"/>
        <v>42425.970092592594</v>
      </c>
      <c r="T2369" s="12">
        <f t="shared" si="221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7">
        <v>40000</v>
      </c>
      <c r="E2370" s="7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4">
        <f t="shared" si="216"/>
        <v>0.25</v>
      </c>
      <c r="P2370" s="9">
        <f t="shared" si="217"/>
        <v>50</v>
      </c>
      <c r="Q2370" s="11" t="str">
        <f t="shared" si="218"/>
        <v>technology</v>
      </c>
      <c r="R2370" s="11" t="str">
        <f t="shared" si="219"/>
        <v>web</v>
      </c>
      <c r="S2370" s="12">
        <f t="shared" si="220"/>
        <v>42063.721817129626</v>
      </c>
      <c r="T2370" s="12">
        <f t="shared" si="221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7">
        <v>25000</v>
      </c>
      <c r="E2371" s="7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4">
        <f t="shared" ref="O2371:O2434" si="222">($E2371/D2371)*100</f>
        <v>0</v>
      </c>
      <c r="P2371" s="9" t="str">
        <f t="shared" ref="P2371:P2434" si="223">IF(E2371,E2371/ L2371,"")</f>
        <v/>
      </c>
      <c r="Q2371" s="11" t="str">
        <f t="shared" ref="Q2371:Q2434" si="224">LEFT(N2371, SEARCH("/",N2371,1)-1)</f>
        <v>technology</v>
      </c>
      <c r="R2371" s="11" t="str">
        <f t="shared" ref="R2371:R2434" si="225">RIGHT(N2371,LEN(N2371)-SEARCH("/",N2371))</f>
        <v>web</v>
      </c>
      <c r="S2371" s="12">
        <f t="shared" si="220"/>
        <v>42380.812627314815</v>
      </c>
      <c r="T2371" s="12">
        <f t="shared" si="221"/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7">
        <v>25000</v>
      </c>
      <c r="E2372" s="7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4">
        <f t="shared" si="222"/>
        <v>0.32800000000000001</v>
      </c>
      <c r="P2372" s="9">
        <f t="shared" si="223"/>
        <v>20.5</v>
      </c>
      <c r="Q2372" s="11" t="str">
        <f t="shared" si="224"/>
        <v>technology</v>
      </c>
      <c r="R2372" s="11" t="str">
        <f t="shared" si="225"/>
        <v>web</v>
      </c>
      <c r="S2372" s="12">
        <f t="shared" ref="S2372:S2435" si="226">(((J2372/60)/60)/24)+DATE(1970,1,1)</f>
        <v>41961.18913194444</v>
      </c>
      <c r="T2372" s="12">
        <f t="shared" ref="T2372:T2435" si="227">(((I2372/60)/60)/24)+DATE(1970,1,1)</f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7">
        <v>2000</v>
      </c>
      <c r="E2373" s="7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4">
        <f t="shared" si="222"/>
        <v>0</v>
      </c>
      <c r="P2373" s="9" t="str">
        <f t="shared" si="223"/>
        <v/>
      </c>
      <c r="Q2373" s="11" t="str">
        <f t="shared" si="224"/>
        <v>technology</v>
      </c>
      <c r="R2373" s="11" t="str">
        <f t="shared" si="225"/>
        <v>web</v>
      </c>
      <c r="S2373" s="12">
        <f t="shared" si="226"/>
        <v>42150.777731481481</v>
      </c>
      <c r="T2373" s="12">
        <f t="shared" si="227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7">
        <v>5500</v>
      </c>
      <c r="E2374" s="7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4">
        <f t="shared" si="222"/>
        <v>3.2727272727272729</v>
      </c>
      <c r="P2374" s="9">
        <f t="shared" si="223"/>
        <v>30</v>
      </c>
      <c r="Q2374" s="11" t="str">
        <f t="shared" si="224"/>
        <v>technology</v>
      </c>
      <c r="R2374" s="11" t="str">
        <f t="shared" si="225"/>
        <v>web</v>
      </c>
      <c r="S2374" s="12">
        <f t="shared" si="226"/>
        <v>42088.069108796291</v>
      </c>
      <c r="T2374" s="12">
        <f t="shared" si="227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7">
        <v>850000</v>
      </c>
      <c r="E2375" s="7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4">
        <f t="shared" si="222"/>
        <v>5.8823529411764705E-3</v>
      </c>
      <c r="P2375" s="9">
        <f t="shared" si="223"/>
        <v>50</v>
      </c>
      <c r="Q2375" s="11" t="str">
        <f t="shared" si="224"/>
        <v>technology</v>
      </c>
      <c r="R2375" s="11" t="str">
        <f t="shared" si="225"/>
        <v>web</v>
      </c>
      <c r="S2375" s="12">
        <f t="shared" si="226"/>
        <v>42215.662314814821</v>
      </c>
      <c r="T2375" s="12">
        <f t="shared" si="227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7">
        <v>22000</v>
      </c>
      <c r="E2376" s="7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4">
        <f t="shared" si="222"/>
        <v>4.5454545454545456E-2</v>
      </c>
      <c r="P2376" s="9">
        <f t="shared" si="223"/>
        <v>10</v>
      </c>
      <c r="Q2376" s="11" t="str">
        <f t="shared" si="224"/>
        <v>technology</v>
      </c>
      <c r="R2376" s="11" t="str">
        <f t="shared" si="225"/>
        <v>web</v>
      </c>
      <c r="S2376" s="12">
        <f t="shared" si="226"/>
        <v>42017.843287037031</v>
      </c>
      <c r="T2376" s="12">
        <f t="shared" si="227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7">
        <v>10000</v>
      </c>
      <c r="E2377" s="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4">
        <f t="shared" si="222"/>
        <v>0</v>
      </c>
      <c r="P2377" s="9" t="str">
        <f t="shared" si="223"/>
        <v/>
      </c>
      <c r="Q2377" s="11" t="str">
        <f t="shared" si="224"/>
        <v>technology</v>
      </c>
      <c r="R2377" s="11" t="str">
        <f t="shared" si="225"/>
        <v>web</v>
      </c>
      <c r="S2377" s="12">
        <f t="shared" si="226"/>
        <v>42592.836076388892</v>
      </c>
      <c r="T2377" s="12">
        <f t="shared" si="227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7">
        <v>3000</v>
      </c>
      <c r="E2378" s="7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4">
        <f t="shared" si="222"/>
        <v>10.877666666666666</v>
      </c>
      <c r="P2378" s="9">
        <f t="shared" si="223"/>
        <v>81.582499999999996</v>
      </c>
      <c r="Q2378" s="11" t="str">
        <f t="shared" si="224"/>
        <v>technology</v>
      </c>
      <c r="R2378" s="11" t="str">
        <f t="shared" si="225"/>
        <v>web</v>
      </c>
      <c r="S2378" s="12">
        <f t="shared" si="226"/>
        <v>42318.925532407404</v>
      </c>
      <c r="T2378" s="12">
        <f t="shared" si="227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7">
        <v>2500</v>
      </c>
      <c r="E2379" s="7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4">
        <f t="shared" si="222"/>
        <v>0</v>
      </c>
      <c r="P2379" s="9" t="str">
        <f t="shared" si="223"/>
        <v/>
      </c>
      <c r="Q2379" s="11" t="str">
        <f t="shared" si="224"/>
        <v>technology</v>
      </c>
      <c r="R2379" s="11" t="str">
        <f t="shared" si="225"/>
        <v>web</v>
      </c>
      <c r="S2379" s="12">
        <f t="shared" si="226"/>
        <v>42669.870173611111</v>
      </c>
      <c r="T2379" s="12">
        <f t="shared" si="227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7">
        <v>110000</v>
      </c>
      <c r="E2380" s="7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4">
        <f t="shared" si="222"/>
        <v>0</v>
      </c>
      <c r="P2380" s="9" t="str">
        <f t="shared" si="223"/>
        <v/>
      </c>
      <c r="Q2380" s="11" t="str">
        <f t="shared" si="224"/>
        <v>technology</v>
      </c>
      <c r="R2380" s="11" t="str">
        <f t="shared" si="225"/>
        <v>web</v>
      </c>
      <c r="S2380" s="12">
        <f t="shared" si="226"/>
        <v>42213.013078703705</v>
      </c>
      <c r="T2380" s="12">
        <f t="shared" si="227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7">
        <v>30000</v>
      </c>
      <c r="E2381" s="7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4">
        <f t="shared" si="222"/>
        <v>0</v>
      </c>
      <c r="P2381" s="9" t="str">
        <f t="shared" si="223"/>
        <v/>
      </c>
      <c r="Q2381" s="11" t="str">
        <f t="shared" si="224"/>
        <v>technology</v>
      </c>
      <c r="R2381" s="11" t="str">
        <f t="shared" si="225"/>
        <v>web</v>
      </c>
      <c r="S2381" s="12">
        <f t="shared" si="226"/>
        <v>42237.016388888893</v>
      </c>
      <c r="T2381" s="12">
        <f t="shared" si="227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7">
        <v>15000</v>
      </c>
      <c r="E2382" s="7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4">
        <f t="shared" si="222"/>
        <v>0.36666666666666664</v>
      </c>
      <c r="P2382" s="9">
        <f t="shared" si="223"/>
        <v>18.333333333333332</v>
      </c>
      <c r="Q2382" s="11" t="str">
        <f t="shared" si="224"/>
        <v>technology</v>
      </c>
      <c r="R2382" s="11" t="str">
        <f t="shared" si="225"/>
        <v>web</v>
      </c>
      <c r="S2382" s="12">
        <f t="shared" si="226"/>
        <v>42248.793310185181</v>
      </c>
      <c r="T2382" s="12">
        <f t="shared" si="227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7">
        <v>86350</v>
      </c>
      <c r="E2383" s="7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4">
        <f t="shared" si="222"/>
        <v>1.8193398957730169</v>
      </c>
      <c r="P2383" s="9">
        <f t="shared" si="223"/>
        <v>224.42857142857142</v>
      </c>
      <c r="Q2383" s="11" t="str">
        <f t="shared" si="224"/>
        <v>technology</v>
      </c>
      <c r="R2383" s="11" t="str">
        <f t="shared" si="225"/>
        <v>web</v>
      </c>
      <c r="S2383" s="12">
        <f t="shared" si="226"/>
        <v>42074.935740740737</v>
      </c>
      <c r="T2383" s="12">
        <f t="shared" si="227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7">
        <v>3000</v>
      </c>
      <c r="E2384" s="7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4">
        <f t="shared" si="222"/>
        <v>2.5</v>
      </c>
      <c r="P2384" s="9">
        <f t="shared" si="223"/>
        <v>37.5</v>
      </c>
      <c r="Q2384" s="11" t="str">
        <f t="shared" si="224"/>
        <v>technology</v>
      </c>
      <c r="R2384" s="11" t="str">
        <f t="shared" si="225"/>
        <v>web</v>
      </c>
      <c r="S2384" s="12">
        <f t="shared" si="226"/>
        <v>42195.187534722223</v>
      </c>
      <c r="T2384" s="12">
        <f t="shared" si="227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7">
        <v>10000</v>
      </c>
      <c r="E2385" s="7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4">
        <f t="shared" si="222"/>
        <v>4.3499999999999996</v>
      </c>
      <c r="P2385" s="9">
        <f t="shared" si="223"/>
        <v>145</v>
      </c>
      <c r="Q2385" s="11" t="str">
        <f t="shared" si="224"/>
        <v>technology</v>
      </c>
      <c r="R2385" s="11" t="str">
        <f t="shared" si="225"/>
        <v>web</v>
      </c>
      <c r="S2385" s="12">
        <f t="shared" si="226"/>
        <v>42027.056793981479</v>
      </c>
      <c r="T2385" s="12">
        <f t="shared" si="227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7">
        <v>1000</v>
      </c>
      <c r="E2386" s="7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4">
        <f t="shared" si="222"/>
        <v>0.8</v>
      </c>
      <c r="P2386" s="9">
        <f t="shared" si="223"/>
        <v>1</v>
      </c>
      <c r="Q2386" s="11" t="str">
        <f t="shared" si="224"/>
        <v>technology</v>
      </c>
      <c r="R2386" s="11" t="str">
        <f t="shared" si="225"/>
        <v>web</v>
      </c>
      <c r="S2386" s="12">
        <f t="shared" si="226"/>
        <v>41927.067627314813</v>
      </c>
      <c r="T2386" s="12">
        <f t="shared" si="227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7">
        <v>65000</v>
      </c>
      <c r="E2387" s="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4">
        <f t="shared" si="222"/>
        <v>1.2123076923076923</v>
      </c>
      <c r="P2387" s="9">
        <f t="shared" si="223"/>
        <v>112.57142857142857</v>
      </c>
      <c r="Q2387" s="11" t="str">
        <f t="shared" si="224"/>
        <v>technology</v>
      </c>
      <c r="R2387" s="11" t="str">
        <f t="shared" si="225"/>
        <v>web</v>
      </c>
      <c r="S2387" s="12">
        <f t="shared" si="226"/>
        <v>42191.70175925926</v>
      </c>
      <c r="T2387" s="12">
        <f t="shared" si="227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7">
        <v>30000</v>
      </c>
      <c r="E2388" s="7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4">
        <f t="shared" si="222"/>
        <v>0</v>
      </c>
      <c r="P2388" s="9" t="str">
        <f t="shared" si="223"/>
        <v/>
      </c>
      <c r="Q2388" s="11" t="str">
        <f t="shared" si="224"/>
        <v>technology</v>
      </c>
      <c r="R2388" s="11" t="str">
        <f t="shared" si="225"/>
        <v>web</v>
      </c>
      <c r="S2388" s="12">
        <f t="shared" si="226"/>
        <v>41954.838240740741</v>
      </c>
      <c r="T2388" s="12">
        <f t="shared" si="227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7">
        <v>150000</v>
      </c>
      <c r="E2389" s="7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4">
        <f t="shared" si="222"/>
        <v>0.68399999999999994</v>
      </c>
      <c r="P2389" s="9">
        <f t="shared" si="223"/>
        <v>342</v>
      </c>
      <c r="Q2389" s="11" t="str">
        <f t="shared" si="224"/>
        <v>technology</v>
      </c>
      <c r="R2389" s="11" t="str">
        <f t="shared" si="225"/>
        <v>web</v>
      </c>
      <c r="S2389" s="12">
        <f t="shared" si="226"/>
        <v>42528.626620370371</v>
      </c>
      <c r="T2389" s="12">
        <f t="shared" si="227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7">
        <v>37000</v>
      </c>
      <c r="E2390" s="7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4">
        <f t="shared" si="222"/>
        <v>1.2513513513513512</v>
      </c>
      <c r="P2390" s="9">
        <f t="shared" si="223"/>
        <v>57.875</v>
      </c>
      <c r="Q2390" s="11" t="str">
        <f t="shared" si="224"/>
        <v>technology</v>
      </c>
      <c r="R2390" s="11" t="str">
        <f t="shared" si="225"/>
        <v>web</v>
      </c>
      <c r="S2390" s="12">
        <f t="shared" si="226"/>
        <v>41989.853692129633</v>
      </c>
      <c r="T2390" s="12">
        <f t="shared" si="227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7">
        <v>16000</v>
      </c>
      <c r="E2391" s="7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4">
        <f t="shared" si="222"/>
        <v>0.1875</v>
      </c>
      <c r="P2391" s="9">
        <f t="shared" si="223"/>
        <v>30</v>
      </c>
      <c r="Q2391" s="11" t="str">
        <f t="shared" si="224"/>
        <v>technology</v>
      </c>
      <c r="R2391" s="11" t="str">
        <f t="shared" si="225"/>
        <v>web</v>
      </c>
      <c r="S2391" s="12">
        <f t="shared" si="226"/>
        <v>42179.653379629628</v>
      </c>
      <c r="T2391" s="12">
        <f t="shared" si="227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7">
        <v>510000</v>
      </c>
      <c r="E2392" s="7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4">
        <f t="shared" si="222"/>
        <v>0</v>
      </c>
      <c r="P2392" s="9" t="str">
        <f t="shared" si="223"/>
        <v/>
      </c>
      <c r="Q2392" s="11" t="str">
        <f t="shared" si="224"/>
        <v>technology</v>
      </c>
      <c r="R2392" s="11" t="str">
        <f t="shared" si="225"/>
        <v>web</v>
      </c>
      <c r="S2392" s="12">
        <f t="shared" si="226"/>
        <v>41968.262314814812</v>
      </c>
      <c r="T2392" s="12">
        <f t="shared" si="227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7">
        <v>20000</v>
      </c>
      <c r="E2393" s="7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4">
        <f t="shared" si="222"/>
        <v>0.125</v>
      </c>
      <c r="P2393" s="9">
        <f t="shared" si="223"/>
        <v>25</v>
      </c>
      <c r="Q2393" s="11" t="str">
        <f t="shared" si="224"/>
        <v>technology</v>
      </c>
      <c r="R2393" s="11" t="str">
        <f t="shared" si="225"/>
        <v>web</v>
      </c>
      <c r="S2393" s="12">
        <f t="shared" si="226"/>
        <v>42064.794490740736</v>
      </c>
      <c r="T2393" s="12">
        <f t="shared" si="227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7">
        <v>4200</v>
      </c>
      <c r="E2394" s="7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4">
        <f t="shared" si="222"/>
        <v>0</v>
      </c>
      <c r="P2394" s="9" t="str">
        <f t="shared" si="223"/>
        <v/>
      </c>
      <c r="Q2394" s="11" t="str">
        <f t="shared" si="224"/>
        <v>technology</v>
      </c>
      <c r="R2394" s="11" t="str">
        <f t="shared" si="225"/>
        <v>web</v>
      </c>
      <c r="S2394" s="12">
        <f t="shared" si="226"/>
        <v>42276.120636574073</v>
      </c>
      <c r="T2394" s="12">
        <f t="shared" si="227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7">
        <v>100000</v>
      </c>
      <c r="E2395" s="7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4">
        <f t="shared" si="222"/>
        <v>0.05</v>
      </c>
      <c r="P2395" s="9">
        <f t="shared" si="223"/>
        <v>50</v>
      </c>
      <c r="Q2395" s="11" t="str">
        <f t="shared" si="224"/>
        <v>technology</v>
      </c>
      <c r="R2395" s="11" t="str">
        <f t="shared" si="225"/>
        <v>web</v>
      </c>
      <c r="S2395" s="12">
        <f t="shared" si="226"/>
        <v>42194.648344907408</v>
      </c>
      <c r="T2395" s="12">
        <f t="shared" si="227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7">
        <v>5000</v>
      </c>
      <c r="E2396" s="7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4">
        <f t="shared" si="222"/>
        <v>0.06</v>
      </c>
      <c r="P2396" s="9">
        <f t="shared" si="223"/>
        <v>1.5</v>
      </c>
      <c r="Q2396" s="11" t="str">
        <f t="shared" si="224"/>
        <v>technology</v>
      </c>
      <c r="R2396" s="11" t="str">
        <f t="shared" si="225"/>
        <v>web</v>
      </c>
      <c r="S2396" s="12">
        <f t="shared" si="226"/>
        <v>42031.362187499995</v>
      </c>
      <c r="T2396" s="12">
        <f t="shared" si="227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7">
        <v>33000</v>
      </c>
      <c r="E2397" s="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4">
        <f t="shared" si="222"/>
        <v>0</v>
      </c>
      <c r="P2397" s="9" t="str">
        <f t="shared" si="223"/>
        <v/>
      </c>
      <c r="Q2397" s="11" t="str">
        <f t="shared" si="224"/>
        <v>technology</v>
      </c>
      <c r="R2397" s="11" t="str">
        <f t="shared" si="225"/>
        <v>web</v>
      </c>
      <c r="S2397" s="12">
        <f t="shared" si="226"/>
        <v>42717.121377314819</v>
      </c>
      <c r="T2397" s="12">
        <f t="shared" si="227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7">
        <v>5000</v>
      </c>
      <c r="E2398" s="7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4">
        <f t="shared" si="222"/>
        <v>0.2</v>
      </c>
      <c r="P2398" s="9">
        <f t="shared" si="223"/>
        <v>10</v>
      </c>
      <c r="Q2398" s="11" t="str">
        <f t="shared" si="224"/>
        <v>technology</v>
      </c>
      <c r="R2398" s="11" t="str">
        <f t="shared" si="225"/>
        <v>web</v>
      </c>
      <c r="S2398" s="12">
        <f t="shared" si="226"/>
        <v>42262.849050925928</v>
      </c>
      <c r="T2398" s="12">
        <f t="shared" si="227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7">
        <v>124000</v>
      </c>
      <c r="E2399" s="7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4">
        <f t="shared" si="222"/>
        <v>0</v>
      </c>
      <c r="P2399" s="9" t="str">
        <f t="shared" si="223"/>
        <v/>
      </c>
      <c r="Q2399" s="11" t="str">
        <f t="shared" si="224"/>
        <v>technology</v>
      </c>
      <c r="R2399" s="11" t="str">
        <f t="shared" si="225"/>
        <v>web</v>
      </c>
      <c r="S2399" s="12">
        <f t="shared" si="226"/>
        <v>41976.88490740741</v>
      </c>
      <c r="T2399" s="12">
        <f t="shared" si="227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7">
        <v>4000</v>
      </c>
      <c r="E2400" s="7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4">
        <f t="shared" si="222"/>
        <v>0</v>
      </c>
      <c r="P2400" s="9" t="str">
        <f t="shared" si="223"/>
        <v/>
      </c>
      <c r="Q2400" s="11" t="str">
        <f t="shared" si="224"/>
        <v>technology</v>
      </c>
      <c r="R2400" s="11" t="str">
        <f t="shared" si="225"/>
        <v>web</v>
      </c>
      <c r="S2400" s="12">
        <f t="shared" si="226"/>
        <v>42157.916481481487</v>
      </c>
      <c r="T2400" s="12">
        <f t="shared" si="227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7">
        <v>13000</v>
      </c>
      <c r="E2401" s="7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4">
        <f t="shared" si="222"/>
        <v>0</v>
      </c>
      <c r="P2401" s="9" t="str">
        <f t="shared" si="223"/>
        <v/>
      </c>
      <c r="Q2401" s="11" t="str">
        <f t="shared" si="224"/>
        <v>technology</v>
      </c>
      <c r="R2401" s="11" t="str">
        <f t="shared" si="225"/>
        <v>web</v>
      </c>
      <c r="S2401" s="12">
        <f t="shared" si="226"/>
        <v>41956.853078703702</v>
      </c>
      <c r="T2401" s="12">
        <f t="shared" si="227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7">
        <v>50000</v>
      </c>
      <c r="E2402" s="7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4">
        <f t="shared" si="222"/>
        <v>0</v>
      </c>
      <c r="P2402" s="9" t="str">
        <f t="shared" si="223"/>
        <v/>
      </c>
      <c r="Q2402" s="11" t="str">
        <f t="shared" si="224"/>
        <v>technology</v>
      </c>
      <c r="R2402" s="11" t="str">
        <f t="shared" si="225"/>
        <v>web</v>
      </c>
      <c r="S2402" s="12">
        <f t="shared" si="226"/>
        <v>42444.268101851849</v>
      </c>
      <c r="T2402" s="12">
        <f t="shared" si="227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7">
        <v>28000</v>
      </c>
      <c r="E2403" s="7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4">
        <f t="shared" si="222"/>
        <v>0.71785714285714286</v>
      </c>
      <c r="P2403" s="9">
        <f t="shared" si="223"/>
        <v>22.333333333333332</v>
      </c>
      <c r="Q2403" s="11" t="str">
        <f t="shared" si="224"/>
        <v>food</v>
      </c>
      <c r="R2403" s="11" t="str">
        <f t="shared" si="225"/>
        <v>food trucks</v>
      </c>
      <c r="S2403" s="12">
        <f t="shared" si="226"/>
        <v>42374.822870370372</v>
      </c>
      <c r="T2403" s="12">
        <f t="shared" si="227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7">
        <v>12000</v>
      </c>
      <c r="E2404" s="7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4">
        <f t="shared" si="222"/>
        <v>0.43333333333333329</v>
      </c>
      <c r="P2404" s="9">
        <f t="shared" si="223"/>
        <v>52</v>
      </c>
      <c r="Q2404" s="11" t="str">
        <f t="shared" si="224"/>
        <v>food</v>
      </c>
      <c r="R2404" s="11" t="str">
        <f t="shared" si="225"/>
        <v>food trucks</v>
      </c>
      <c r="S2404" s="12">
        <f t="shared" si="226"/>
        <v>42107.679756944446</v>
      </c>
      <c r="T2404" s="12">
        <f t="shared" si="227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7">
        <v>1200</v>
      </c>
      <c r="E2405" s="7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4">
        <f t="shared" si="222"/>
        <v>16.833333333333332</v>
      </c>
      <c r="P2405" s="9">
        <f t="shared" si="223"/>
        <v>16.833333333333332</v>
      </c>
      <c r="Q2405" s="11" t="str">
        <f t="shared" si="224"/>
        <v>food</v>
      </c>
      <c r="R2405" s="11" t="str">
        <f t="shared" si="225"/>
        <v>food trucks</v>
      </c>
      <c r="S2405" s="12">
        <f t="shared" si="226"/>
        <v>42399.882615740738</v>
      </c>
      <c r="T2405" s="12">
        <f t="shared" si="227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7">
        <v>15000</v>
      </c>
      <c r="E2406" s="7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4">
        <f t="shared" si="222"/>
        <v>0</v>
      </c>
      <c r="P2406" s="9" t="str">
        <f t="shared" si="223"/>
        <v/>
      </c>
      <c r="Q2406" s="11" t="str">
        <f t="shared" si="224"/>
        <v>food</v>
      </c>
      <c r="R2406" s="11" t="str">
        <f t="shared" si="225"/>
        <v>food trucks</v>
      </c>
      <c r="S2406" s="12">
        <f t="shared" si="226"/>
        <v>42342.03943287037</v>
      </c>
      <c r="T2406" s="12">
        <f t="shared" si="227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7">
        <v>5000</v>
      </c>
      <c r="E2407" s="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4">
        <f t="shared" si="222"/>
        <v>22.52</v>
      </c>
      <c r="P2407" s="9">
        <f t="shared" si="223"/>
        <v>56.3</v>
      </c>
      <c r="Q2407" s="11" t="str">
        <f t="shared" si="224"/>
        <v>food</v>
      </c>
      <c r="R2407" s="11" t="str">
        <f t="shared" si="225"/>
        <v>food trucks</v>
      </c>
      <c r="S2407" s="12">
        <f t="shared" si="226"/>
        <v>42595.585358796292</v>
      </c>
      <c r="T2407" s="12">
        <f t="shared" si="227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7">
        <v>3250</v>
      </c>
      <c r="E2408" s="7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4">
        <f t="shared" si="222"/>
        <v>41.384615384615387</v>
      </c>
      <c r="P2408" s="9">
        <f t="shared" si="223"/>
        <v>84.0625</v>
      </c>
      <c r="Q2408" s="11" t="str">
        <f t="shared" si="224"/>
        <v>food</v>
      </c>
      <c r="R2408" s="11" t="str">
        <f t="shared" si="225"/>
        <v>food trucks</v>
      </c>
      <c r="S2408" s="12">
        <f t="shared" si="226"/>
        <v>41983.110995370371</v>
      </c>
      <c r="T2408" s="12">
        <f t="shared" si="227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7">
        <v>22000</v>
      </c>
      <c r="E2409" s="7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4">
        <f t="shared" si="222"/>
        <v>25.259090909090908</v>
      </c>
      <c r="P2409" s="9">
        <f t="shared" si="223"/>
        <v>168.39393939393941</v>
      </c>
      <c r="Q2409" s="11" t="str">
        <f t="shared" si="224"/>
        <v>food</v>
      </c>
      <c r="R2409" s="11" t="str">
        <f t="shared" si="225"/>
        <v>food trucks</v>
      </c>
      <c r="S2409" s="12">
        <f t="shared" si="226"/>
        <v>42082.575555555552</v>
      </c>
      <c r="T2409" s="12">
        <f t="shared" si="227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7">
        <v>15000</v>
      </c>
      <c r="E2410" s="7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4">
        <f t="shared" si="222"/>
        <v>0.2</v>
      </c>
      <c r="P2410" s="9">
        <f t="shared" si="223"/>
        <v>15</v>
      </c>
      <c r="Q2410" s="11" t="str">
        <f t="shared" si="224"/>
        <v>food</v>
      </c>
      <c r="R2410" s="11" t="str">
        <f t="shared" si="225"/>
        <v>food trucks</v>
      </c>
      <c r="S2410" s="12">
        <f t="shared" si="226"/>
        <v>41919.140706018516</v>
      </c>
      <c r="T2410" s="12">
        <f t="shared" si="227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7">
        <v>25000</v>
      </c>
      <c r="E2411" s="7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4">
        <f t="shared" si="222"/>
        <v>1.8399999999999999</v>
      </c>
      <c r="P2411" s="9">
        <f t="shared" si="223"/>
        <v>76.666666666666671</v>
      </c>
      <c r="Q2411" s="11" t="str">
        <f t="shared" si="224"/>
        <v>food</v>
      </c>
      <c r="R2411" s="11" t="str">
        <f t="shared" si="225"/>
        <v>food trucks</v>
      </c>
      <c r="S2411" s="12">
        <f t="shared" si="226"/>
        <v>42204.875868055555</v>
      </c>
      <c r="T2411" s="12">
        <f t="shared" si="227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7">
        <v>15000</v>
      </c>
      <c r="E2412" s="7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4">
        <f t="shared" si="222"/>
        <v>0</v>
      </c>
      <c r="P2412" s="9" t="str">
        <f t="shared" si="223"/>
        <v/>
      </c>
      <c r="Q2412" s="11" t="str">
        <f t="shared" si="224"/>
        <v>food</v>
      </c>
      <c r="R2412" s="11" t="str">
        <f t="shared" si="225"/>
        <v>food trucks</v>
      </c>
      <c r="S2412" s="12">
        <f t="shared" si="226"/>
        <v>42224.408275462964</v>
      </c>
      <c r="T2412" s="12">
        <f t="shared" si="227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7">
        <v>25000</v>
      </c>
      <c r="E2413" s="7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4">
        <f t="shared" si="222"/>
        <v>0.60399999999999998</v>
      </c>
      <c r="P2413" s="9">
        <f t="shared" si="223"/>
        <v>50.333333333333336</v>
      </c>
      <c r="Q2413" s="11" t="str">
        <f t="shared" si="224"/>
        <v>food</v>
      </c>
      <c r="R2413" s="11" t="str">
        <f t="shared" si="225"/>
        <v>food trucks</v>
      </c>
      <c r="S2413" s="12">
        <f t="shared" si="226"/>
        <v>42211.732430555552</v>
      </c>
      <c r="T2413" s="12">
        <f t="shared" si="227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7">
        <v>8000</v>
      </c>
      <c r="E2414" s="7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4">
        <f t="shared" si="222"/>
        <v>0</v>
      </c>
      <c r="P2414" s="9" t="str">
        <f t="shared" si="223"/>
        <v/>
      </c>
      <c r="Q2414" s="11" t="str">
        <f t="shared" si="224"/>
        <v>food</v>
      </c>
      <c r="R2414" s="11" t="str">
        <f t="shared" si="225"/>
        <v>food trucks</v>
      </c>
      <c r="S2414" s="12">
        <f t="shared" si="226"/>
        <v>42655.736956018518</v>
      </c>
      <c r="T2414" s="12">
        <f t="shared" si="227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7">
        <v>3000</v>
      </c>
      <c r="E2415" s="7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4">
        <f t="shared" si="222"/>
        <v>0.83333333333333337</v>
      </c>
      <c r="P2415" s="9">
        <f t="shared" si="223"/>
        <v>8.3333333333333339</v>
      </c>
      <c r="Q2415" s="11" t="str">
        <f t="shared" si="224"/>
        <v>food</v>
      </c>
      <c r="R2415" s="11" t="str">
        <f t="shared" si="225"/>
        <v>food trucks</v>
      </c>
      <c r="S2415" s="12">
        <f t="shared" si="226"/>
        <v>41760.10974537037</v>
      </c>
      <c r="T2415" s="12">
        <f t="shared" si="227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7">
        <v>15000</v>
      </c>
      <c r="E2416" s="7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4">
        <f t="shared" si="222"/>
        <v>3.0666666666666664</v>
      </c>
      <c r="P2416" s="9">
        <f t="shared" si="223"/>
        <v>35.384615384615387</v>
      </c>
      <c r="Q2416" s="11" t="str">
        <f t="shared" si="224"/>
        <v>food</v>
      </c>
      <c r="R2416" s="11" t="str">
        <f t="shared" si="225"/>
        <v>food trucks</v>
      </c>
      <c r="S2416" s="12">
        <f t="shared" si="226"/>
        <v>42198.695138888885</v>
      </c>
      <c r="T2416" s="12">
        <f t="shared" si="227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7">
        <v>60000</v>
      </c>
      <c r="E2417" s="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4">
        <f t="shared" si="222"/>
        <v>0.55833333333333335</v>
      </c>
      <c r="P2417" s="9">
        <f t="shared" si="223"/>
        <v>55.833333333333336</v>
      </c>
      <c r="Q2417" s="11" t="str">
        <f t="shared" si="224"/>
        <v>food</v>
      </c>
      <c r="R2417" s="11" t="str">
        <f t="shared" si="225"/>
        <v>food trucks</v>
      </c>
      <c r="S2417" s="12">
        <f t="shared" si="226"/>
        <v>42536.862800925926</v>
      </c>
      <c r="T2417" s="12">
        <f t="shared" si="227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7">
        <v>20000</v>
      </c>
      <c r="E2418" s="7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4">
        <f t="shared" si="222"/>
        <v>2.5000000000000001E-2</v>
      </c>
      <c r="P2418" s="9">
        <f t="shared" si="223"/>
        <v>5</v>
      </c>
      <c r="Q2418" s="11" t="str">
        <f t="shared" si="224"/>
        <v>food</v>
      </c>
      <c r="R2418" s="11" t="str">
        <f t="shared" si="225"/>
        <v>food trucks</v>
      </c>
      <c r="S2418" s="12">
        <f t="shared" si="226"/>
        <v>42019.737766203703</v>
      </c>
      <c r="T2418" s="12">
        <f t="shared" si="227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7">
        <v>1000</v>
      </c>
      <c r="E2419" s="7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4">
        <f t="shared" si="222"/>
        <v>0</v>
      </c>
      <c r="P2419" s="9" t="str">
        <f t="shared" si="223"/>
        <v/>
      </c>
      <c r="Q2419" s="11" t="str">
        <f t="shared" si="224"/>
        <v>food</v>
      </c>
      <c r="R2419" s="11" t="str">
        <f t="shared" si="225"/>
        <v>food trucks</v>
      </c>
      <c r="S2419" s="12">
        <f t="shared" si="226"/>
        <v>41831.884108796294</v>
      </c>
      <c r="T2419" s="12">
        <f t="shared" si="227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7">
        <v>25000</v>
      </c>
      <c r="E2420" s="7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4">
        <f t="shared" si="222"/>
        <v>0.02</v>
      </c>
      <c r="P2420" s="9">
        <f t="shared" si="223"/>
        <v>1</v>
      </c>
      <c r="Q2420" s="11" t="str">
        <f t="shared" si="224"/>
        <v>food</v>
      </c>
      <c r="R2420" s="11" t="str">
        <f t="shared" si="225"/>
        <v>food trucks</v>
      </c>
      <c r="S2420" s="12">
        <f t="shared" si="226"/>
        <v>42027.856990740736</v>
      </c>
      <c r="T2420" s="12">
        <f t="shared" si="227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7">
        <v>3000</v>
      </c>
      <c r="E2421" s="7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4">
        <f t="shared" si="222"/>
        <v>0</v>
      </c>
      <c r="P2421" s="9" t="str">
        <f t="shared" si="223"/>
        <v/>
      </c>
      <c r="Q2421" s="11" t="str">
        <f t="shared" si="224"/>
        <v>food</v>
      </c>
      <c r="R2421" s="11" t="str">
        <f t="shared" si="225"/>
        <v>food trucks</v>
      </c>
      <c r="S2421" s="12">
        <f t="shared" si="226"/>
        <v>41993.738298611104</v>
      </c>
      <c r="T2421" s="12">
        <f t="shared" si="227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7">
        <v>16870</v>
      </c>
      <c r="E2422" s="7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4">
        <f t="shared" si="222"/>
        <v>14.825133372851216</v>
      </c>
      <c r="P2422" s="9">
        <f t="shared" si="223"/>
        <v>69.472222222222229</v>
      </c>
      <c r="Q2422" s="11" t="str">
        <f t="shared" si="224"/>
        <v>food</v>
      </c>
      <c r="R2422" s="11" t="str">
        <f t="shared" si="225"/>
        <v>food trucks</v>
      </c>
      <c r="S2422" s="12">
        <f t="shared" si="226"/>
        <v>41893.028877314813</v>
      </c>
      <c r="T2422" s="12">
        <f t="shared" si="227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7">
        <v>6000</v>
      </c>
      <c r="E2423" s="7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4">
        <f t="shared" si="222"/>
        <v>1.6666666666666666E-2</v>
      </c>
      <c r="P2423" s="9">
        <f t="shared" si="223"/>
        <v>1</v>
      </c>
      <c r="Q2423" s="11" t="str">
        <f t="shared" si="224"/>
        <v>food</v>
      </c>
      <c r="R2423" s="11" t="str">
        <f t="shared" si="225"/>
        <v>food trucks</v>
      </c>
      <c r="S2423" s="12">
        <f t="shared" si="226"/>
        <v>42026.687453703707</v>
      </c>
      <c r="T2423" s="12">
        <f t="shared" si="227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7">
        <v>500</v>
      </c>
      <c r="E2424" s="7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4">
        <f t="shared" si="222"/>
        <v>0.2</v>
      </c>
      <c r="P2424" s="9">
        <f t="shared" si="223"/>
        <v>1</v>
      </c>
      <c r="Q2424" s="11" t="str">
        <f t="shared" si="224"/>
        <v>food</v>
      </c>
      <c r="R2424" s="11" t="str">
        <f t="shared" si="225"/>
        <v>food trucks</v>
      </c>
      <c r="S2424" s="12">
        <f t="shared" si="226"/>
        <v>42044.724953703699</v>
      </c>
      <c r="T2424" s="12">
        <f t="shared" si="227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7">
        <v>60000</v>
      </c>
      <c r="E2425" s="7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4">
        <f t="shared" si="222"/>
        <v>1.3333333333333334E-2</v>
      </c>
      <c r="P2425" s="9">
        <f t="shared" si="223"/>
        <v>8</v>
      </c>
      <c r="Q2425" s="11" t="str">
        <f t="shared" si="224"/>
        <v>food</v>
      </c>
      <c r="R2425" s="11" t="str">
        <f t="shared" si="225"/>
        <v>food trucks</v>
      </c>
      <c r="S2425" s="12">
        <f t="shared" si="226"/>
        <v>41974.704745370371</v>
      </c>
      <c r="T2425" s="12">
        <f t="shared" si="227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7">
        <v>25000</v>
      </c>
      <c r="E2426" s="7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4">
        <f t="shared" si="222"/>
        <v>1.24</v>
      </c>
      <c r="P2426" s="9">
        <f t="shared" si="223"/>
        <v>34.444444444444443</v>
      </c>
      <c r="Q2426" s="11" t="str">
        <f t="shared" si="224"/>
        <v>food</v>
      </c>
      <c r="R2426" s="11" t="str">
        <f t="shared" si="225"/>
        <v>food trucks</v>
      </c>
      <c r="S2426" s="12">
        <f t="shared" si="226"/>
        <v>41909.892453703702</v>
      </c>
      <c r="T2426" s="12">
        <f t="shared" si="227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7">
        <v>3500</v>
      </c>
      <c r="E2427" s="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4">
        <f t="shared" si="222"/>
        <v>2.8571428571428574E-2</v>
      </c>
      <c r="P2427" s="9">
        <f t="shared" si="223"/>
        <v>1</v>
      </c>
      <c r="Q2427" s="11" t="str">
        <f t="shared" si="224"/>
        <v>food</v>
      </c>
      <c r="R2427" s="11" t="str">
        <f t="shared" si="225"/>
        <v>food trucks</v>
      </c>
      <c r="S2427" s="12">
        <f t="shared" si="226"/>
        <v>42502.913761574076</v>
      </c>
      <c r="T2427" s="12">
        <f t="shared" si="227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7">
        <v>20000</v>
      </c>
      <c r="E2428" s="7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4">
        <f t="shared" si="222"/>
        <v>0</v>
      </c>
      <c r="P2428" s="9" t="str">
        <f t="shared" si="223"/>
        <v/>
      </c>
      <c r="Q2428" s="11" t="str">
        <f t="shared" si="224"/>
        <v>food</v>
      </c>
      <c r="R2428" s="11" t="str">
        <f t="shared" si="225"/>
        <v>food trucks</v>
      </c>
      <c r="S2428" s="12">
        <f t="shared" si="226"/>
        <v>42164.170046296291</v>
      </c>
      <c r="T2428" s="12">
        <f t="shared" si="227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7">
        <v>50000</v>
      </c>
      <c r="E2429" s="7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4">
        <f t="shared" si="222"/>
        <v>2E-3</v>
      </c>
      <c r="P2429" s="9">
        <f t="shared" si="223"/>
        <v>1</v>
      </c>
      <c r="Q2429" s="11" t="str">
        <f t="shared" si="224"/>
        <v>food</v>
      </c>
      <c r="R2429" s="11" t="str">
        <f t="shared" si="225"/>
        <v>food trucks</v>
      </c>
      <c r="S2429" s="12">
        <f t="shared" si="226"/>
        <v>42412.318668981476</v>
      </c>
      <c r="T2429" s="12">
        <f t="shared" si="227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7">
        <v>35000</v>
      </c>
      <c r="E2430" s="7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4">
        <f t="shared" si="222"/>
        <v>2.8571428571428571E-3</v>
      </c>
      <c r="P2430" s="9">
        <f t="shared" si="223"/>
        <v>1</v>
      </c>
      <c r="Q2430" s="11" t="str">
        <f t="shared" si="224"/>
        <v>food</v>
      </c>
      <c r="R2430" s="11" t="str">
        <f t="shared" si="225"/>
        <v>food trucks</v>
      </c>
      <c r="S2430" s="12">
        <f t="shared" si="226"/>
        <v>42045.784155092595</v>
      </c>
      <c r="T2430" s="12">
        <f t="shared" si="227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7">
        <v>140000</v>
      </c>
      <c r="E2431" s="7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4">
        <f t="shared" si="222"/>
        <v>1.4321428571428572</v>
      </c>
      <c r="P2431" s="9">
        <f t="shared" si="223"/>
        <v>501.25</v>
      </c>
      <c r="Q2431" s="11" t="str">
        <f t="shared" si="224"/>
        <v>food</v>
      </c>
      <c r="R2431" s="11" t="str">
        <f t="shared" si="225"/>
        <v>food trucks</v>
      </c>
      <c r="S2431" s="12">
        <f t="shared" si="226"/>
        <v>42734.879236111112</v>
      </c>
      <c r="T2431" s="12">
        <f t="shared" si="227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7">
        <v>3000</v>
      </c>
      <c r="E2432" s="7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4">
        <f t="shared" si="222"/>
        <v>0.70000000000000007</v>
      </c>
      <c r="P2432" s="9">
        <f t="shared" si="223"/>
        <v>10.5</v>
      </c>
      <c r="Q2432" s="11" t="str">
        <f t="shared" si="224"/>
        <v>food</v>
      </c>
      <c r="R2432" s="11" t="str">
        <f t="shared" si="225"/>
        <v>food trucks</v>
      </c>
      <c r="S2432" s="12">
        <f t="shared" si="226"/>
        <v>42382.130833333329</v>
      </c>
      <c r="T2432" s="12">
        <f t="shared" si="227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7">
        <v>100000</v>
      </c>
      <c r="E2433" s="7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4">
        <f t="shared" si="222"/>
        <v>2E-3</v>
      </c>
      <c r="P2433" s="9">
        <f t="shared" si="223"/>
        <v>1</v>
      </c>
      <c r="Q2433" s="11" t="str">
        <f t="shared" si="224"/>
        <v>food</v>
      </c>
      <c r="R2433" s="11" t="str">
        <f t="shared" si="225"/>
        <v>food trucks</v>
      </c>
      <c r="S2433" s="12">
        <f t="shared" si="226"/>
        <v>42489.099687499998</v>
      </c>
      <c r="T2433" s="12">
        <f t="shared" si="227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7">
        <v>14000</v>
      </c>
      <c r="E2434" s="7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4">
        <f t="shared" si="222"/>
        <v>1.4285714285714287E-2</v>
      </c>
      <c r="P2434" s="9">
        <f t="shared" si="223"/>
        <v>1</v>
      </c>
      <c r="Q2434" s="11" t="str">
        <f t="shared" si="224"/>
        <v>food</v>
      </c>
      <c r="R2434" s="11" t="str">
        <f t="shared" si="225"/>
        <v>food trucks</v>
      </c>
      <c r="S2434" s="12">
        <f t="shared" si="226"/>
        <v>42041.218715277777</v>
      </c>
      <c r="T2434" s="12">
        <f t="shared" si="227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7">
        <v>10000</v>
      </c>
      <c r="E2435" s="7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4">
        <f t="shared" ref="O2435:O2498" si="228">($E2435/D2435)*100</f>
        <v>0</v>
      </c>
      <c r="P2435" s="9" t="str">
        <f t="shared" ref="P2435:P2498" si="229">IF(E2435,E2435/ L2435,"")</f>
        <v/>
      </c>
      <c r="Q2435" s="11" t="str">
        <f t="shared" ref="Q2435:Q2498" si="230">LEFT(N2435, SEARCH("/",N2435,1)-1)</f>
        <v>food</v>
      </c>
      <c r="R2435" s="11" t="str">
        <f t="shared" ref="R2435:R2498" si="231">RIGHT(N2435,LEN(N2435)-SEARCH("/",N2435))</f>
        <v>food trucks</v>
      </c>
      <c r="S2435" s="12">
        <f t="shared" si="226"/>
        <v>42397.89980324074</v>
      </c>
      <c r="T2435" s="12">
        <f t="shared" si="227"/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7">
        <v>20000</v>
      </c>
      <c r="E2436" s="7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4">
        <f t="shared" si="228"/>
        <v>0.13</v>
      </c>
      <c r="P2436" s="9">
        <f t="shared" si="229"/>
        <v>13</v>
      </c>
      <c r="Q2436" s="11" t="str">
        <f t="shared" si="230"/>
        <v>food</v>
      </c>
      <c r="R2436" s="11" t="str">
        <f t="shared" si="231"/>
        <v>food trucks</v>
      </c>
      <c r="S2436" s="12">
        <f t="shared" ref="S2436:S2499" si="232">(((J2436/60)/60)/24)+DATE(1970,1,1)</f>
        <v>42180.18604166666</v>
      </c>
      <c r="T2436" s="12">
        <f t="shared" ref="T2436:T2499" si="233">(((I2436/60)/60)/24)+DATE(1970,1,1)</f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7">
        <v>250000</v>
      </c>
      <c r="E2437" s="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4">
        <f t="shared" si="228"/>
        <v>0.48960000000000004</v>
      </c>
      <c r="P2437" s="9">
        <f t="shared" si="229"/>
        <v>306</v>
      </c>
      <c r="Q2437" s="11" t="str">
        <f t="shared" si="230"/>
        <v>food</v>
      </c>
      <c r="R2437" s="11" t="str">
        <f t="shared" si="231"/>
        <v>food trucks</v>
      </c>
      <c r="S2437" s="12">
        <f t="shared" si="232"/>
        <v>42252.277615740735</v>
      </c>
      <c r="T2437" s="12">
        <f t="shared" si="233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7">
        <v>117000</v>
      </c>
      <c r="E2438" s="7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4">
        <f t="shared" si="228"/>
        <v>3.8461538461538464E-2</v>
      </c>
      <c r="P2438" s="9">
        <f t="shared" si="229"/>
        <v>22.5</v>
      </c>
      <c r="Q2438" s="11" t="str">
        <f t="shared" si="230"/>
        <v>food</v>
      </c>
      <c r="R2438" s="11" t="str">
        <f t="shared" si="231"/>
        <v>food trucks</v>
      </c>
      <c r="S2438" s="12">
        <f t="shared" si="232"/>
        <v>42338.615393518514</v>
      </c>
      <c r="T2438" s="12">
        <f t="shared" si="23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7">
        <v>8000</v>
      </c>
      <c r="E2439" s="7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4">
        <f t="shared" si="228"/>
        <v>0</v>
      </c>
      <c r="P2439" s="9" t="str">
        <f t="shared" si="229"/>
        <v/>
      </c>
      <c r="Q2439" s="11" t="str">
        <f t="shared" si="230"/>
        <v>food</v>
      </c>
      <c r="R2439" s="11" t="str">
        <f t="shared" si="231"/>
        <v>food trucks</v>
      </c>
      <c r="S2439" s="12">
        <f t="shared" si="232"/>
        <v>42031.965138888889</v>
      </c>
      <c r="T2439" s="12">
        <f t="shared" si="23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7">
        <v>15000</v>
      </c>
      <c r="E2440" s="7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4">
        <f t="shared" si="228"/>
        <v>0.33333333333333337</v>
      </c>
      <c r="P2440" s="9">
        <f t="shared" si="229"/>
        <v>50</v>
      </c>
      <c r="Q2440" s="11" t="str">
        <f t="shared" si="230"/>
        <v>food</v>
      </c>
      <c r="R2440" s="11" t="str">
        <f t="shared" si="231"/>
        <v>food trucks</v>
      </c>
      <c r="S2440" s="12">
        <f t="shared" si="232"/>
        <v>42285.91506944444</v>
      </c>
      <c r="T2440" s="12">
        <f t="shared" si="23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7">
        <v>10000</v>
      </c>
      <c r="E2441" s="7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4">
        <f t="shared" si="228"/>
        <v>0</v>
      </c>
      <c r="P2441" s="9" t="str">
        <f t="shared" si="229"/>
        <v/>
      </c>
      <c r="Q2441" s="11" t="str">
        <f t="shared" si="230"/>
        <v>food</v>
      </c>
      <c r="R2441" s="11" t="str">
        <f t="shared" si="231"/>
        <v>food trucks</v>
      </c>
      <c r="S2441" s="12">
        <f t="shared" si="232"/>
        <v>42265.818622685183</v>
      </c>
      <c r="T2441" s="12">
        <f t="shared" si="23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7">
        <v>5000</v>
      </c>
      <c r="E2442" s="7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4">
        <f t="shared" si="228"/>
        <v>0.2</v>
      </c>
      <c r="P2442" s="9">
        <f t="shared" si="229"/>
        <v>5</v>
      </c>
      <c r="Q2442" s="11" t="str">
        <f t="shared" si="230"/>
        <v>food</v>
      </c>
      <c r="R2442" s="11" t="str">
        <f t="shared" si="231"/>
        <v>food trucks</v>
      </c>
      <c r="S2442" s="12">
        <f t="shared" si="232"/>
        <v>42383.899456018517</v>
      </c>
      <c r="T2442" s="12">
        <f t="shared" si="233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7">
        <v>7500</v>
      </c>
      <c r="E2443" s="7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4">
        <f t="shared" si="228"/>
        <v>107.88</v>
      </c>
      <c r="P2443" s="9">
        <f t="shared" si="229"/>
        <v>74.22935779816514</v>
      </c>
      <c r="Q2443" s="11" t="str">
        <f t="shared" si="230"/>
        <v>food</v>
      </c>
      <c r="R2443" s="11" t="str">
        <f t="shared" si="231"/>
        <v>small batch</v>
      </c>
      <c r="S2443" s="12">
        <f t="shared" si="232"/>
        <v>42187.125625000001</v>
      </c>
      <c r="T2443" s="12">
        <f t="shared" si="23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7">
        <v>24000</v>
      </c>
      <c r="E2444" s="7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4">
        <f t="shared" si="228"/>
        <v>125.94166666666666</v>
      </c>
      <c r="P2444" s="9">
        <f t="shared" si="229"/>
        <v>81.252688172043008</v>
      </c>
      <c r="Q2444" s="11" t="str">
        <f t="shared" si="230"/>
        <v>food</v>
      </c>
      <c r="R2444" s="11" t="str">
        <f t="shared" si="231"/>
        <v>small batch</v>
      </c>
      <c r="S2444" s="12">
        <f t="shared" si="232"/>
        <v>42052.666990740734</v>
      </c>
      <c r="T2444" s="12">
        <f t="shared" si="23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7">
        <v>20000</v>
      </c>
      <c r="E2445" s="7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4">
        <f t="shared" si="228"/>
        <v>202.51495</v>
      </c>
      <c r="P2445" s="9">
        <f t="shared" si="229"/>
        <v>130.23469453376205</v>
      </c>
      <c r="Q2445" s="11" t="str">
        <f t="shared" si="230"/>
        <v>food</v>
      </c>
      <c r="R2445" s="11" t="str">
        <f t="shared" si="231"/>
        <v>small batch</v>
      </c>
      <c r="S2445" s="12">
        <f t="shared" si="232"/>
        <v>41836.625254629631</v>
      </c>
      <c r="T2445" s="12">
        <f t="shared" si="23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7">
        <v>3000</v>
      </c>
      <c r="E2446" s="7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4">
        <f t="shared" si="228"/>
        <v>108.60000000000001</v>
      </c>
      <c r="P2446" s="9">
        <f t="shared" si="229"/>
        <v>53.409836065573771</v>
      </c>
      <c r="Q2446" s="11" t="str">
        <f t="shared" si="230"/>
        <v>food</v>
      </c>
      <c r="R2446" s="11" t="str">
        <f t="shared" si="231"/>
        <v>small batch</v>
      </c>
      <c r="S2446" s="12">
        <f t="shared" si="232"/>
        <v>42485.754525462966</v>
      </c>
      <c r="T2446" s="12">
        <f t="shared" si="23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7">
        <v>5000</v>
      </c>
      <c r="E2447" s="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4">
        <f t="shared" si="228"/>
        <v>172.8</v>
      </c>
      <c r="P2447" s="9">
        <f t="shared" si="229"/>
        <v>75.130434782608702</v>
      </c>
      <c r="Q2447" s="11" t="str">
        <f t="shared" si="230"/>
        <v>food</v>
      </c>
      <c r="R2447" s="11" t="str">
        <f t="shared" si="231"/>
        <v>small batch</v>
      </c>
      <c r="S2447" s="12">
        <f t="shared" si="232"/>
        <v>42243.190057870372</v>
      </c>
      <c r="T2447" s="12">
        <f t="shared" si="23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7">
        <v>5000</v>
      </c>
      <c r="E2448" s="7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4">
        <f t="shared" si="228"/>
        <v>167.98</v>
      </c>
      <c r="P2448" s="9">
        <f t="shared" si="229"/>
        <v>75.666666666666671</v>
      </c>
      <c r="Q2448" s="11" t="str">
        <f t="shared" si="230"/>
        <v>food</v>
      </c>
      <c r="R2448" s="11" t="str">
        <f t="shared" si="231"/>
        <v>small batch</v>
      </c>
      <c r="S2448" s="12">
        <f t="shared" si="232"/>
        <v>42670.602673611109</v>
      </c>
      <c r="T2448" s="12">
        <f t="shared" si="23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7">
        <v>2500</v>
      </c>
      <c r="E2449" s="7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4">
        <f t="shared" si="228"/>
        <v>427.20000000000005</v>
      </c>
      <c r="P2449" s="9">
        <f t="shared" si="229"/>
        <v>31.691394658753708</v>
      </c>
      <c r="Q2449" s="11" t="str">
        <f t="shared" si="230"/>
        <v>food</v>
      </c>
      <c r="R2449" s="11" t="str">
        <f t="shared" si="231"/>
        <v>small batch</v>
      </c>
      <c r="S2449" s="12">
        <f t="shared" si="232"/>
        <v>42654.469826388886</v>
      </c>
      <c r="T2449" s="12">
        <f t="shared" si="23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7">
        <v>400</v>
      </c>
      <c r="E2450" s="7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4">
        <f t="shared" si="228"/>
        <v>107.5</v>
      </c>
      <c r="P2450" s="9">
        <f t="shared" si="229"/>
        <v>47.777777777777779</v>
      </c>
      <c r="Q2450" s="11" t="str">
        <f t="shared" si="230"/>
        <v>food</v>
      </c>
      <c r="R2450" s="11" t="str">
        <f t="shared" si="231"/>
        <v>small batch</v>
      </c>
      <c r="S2450" s="12">
        <f t="shared" si="232"/>
        <v>42607.316122685181</v>
      </c>
      <c r="T2450" s="12">
        <f t="shared" si="23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7">
        <v>10000</v>
      </c>
      <c r="E2451" s="7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4">
        <f t="shared" si="228"/>
        <v>108</v>
      </c>
      <c r="P2451" s="9">
        <f t="shared" si="229"/>
        <v>90</v>
      </c>
      <c r="Q2451" s="11" t="str">
        <f t="shared" si="230"/>
        <v>food</v>
      </c>
      <c r="R2451" s="11" t="str">
        <f t="shared" si="231"/>
        <v>small batch</v>
      </c>
      <c r="S2451" s="12">
        <f t="shared" si="232"/>
        <v>41943.142534722225</v>
      </c>
      <c r="T2451" s="12">
        <f t="shared" si="23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7">
        <v>15000</v>
      </c>
      <c r="E2452" s="7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4">
        <f t="shared" si="228"/>
        <v>101.53353333333335</v>
      </c>
      <c r="P2452" s="9">
        <f t="shared" si="229"/>
        <v>149.31401960784314</v>
      </c>
      <c r="Q2452" s="11" t="str">
        <f t="shared" si="230"/>
        <v>food</v>
      </c>
      <c r="R2452" s="11" t="str">
        <f t="shared" si="231"/>
        <v>small batch</v>
      </c>
      <c r="S2452" s="12">
        <f t="shared" si="232"/>
        <v>41902.07240740741</v>
      </c>
      <c r="T2452" s="12">
        <f t="shared" si="233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7">
        <v>10000</v>
      </c>
      <c r="E2453" s="7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4">
        <f t="shared" si="228"/>
        <v>115.45</v>
      </c>
      <c r="P2453" s="9">
        <f t="shared" si="229"/>
        <v>62.06989247311828</v>
      </c>
      <c r="Q2453" s="11" t="str">
        <f t="shared" si="230"/>
        <v>food</v>
      </c>
      <c r="R2453" s="11" t="str">
        <f t="shared" si="231"/>
        <v>small batch</v>
      </c>
      <c r="S2453" s="12">
        <f t="shared" si="232"/>
        <v>42779.908449074079</v>
      </c>
      <c r="T2453" s="12">
        <f t="shared" si="23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7">
        <v>600</v>
      </c>
      <c r="E2454" s="7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4">
        <f t="shared" si="228"/>
        <v>133.5</v>
      </c>
      <c r="P2454" s="9">
        <f t="shared" si="229"/>
        <v>53.4</v>
      </c>
      <c r="Q2454" s="11" t="str">
        <f t="shared" si="230"/>
        <v>food</v>
      </c>
      <c r="R2454" s="11" t="str">
        <f t="shared" si="231"/>
        <v>small batch</v>
      </c>
      <c r="S2454" s="12">
        <f t="shared" si="232"/>
        <v>42338.84375</v>
      </c>
      <c r="T2454" s="12">
        <f t="shared" si="23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7">
        <v>3000</v>
      </c>
      <c r="E2455" s="7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4">
        <f t="shared" si="228"/>
        <v>154.69999999999999</v>
      </c>
      <c r="P2455" s="9">
        <f t="shared" si="229"/>
        <v>69.268656716417908</v>
      </c>
      <c r="Q2455" s="11" t="str">
        <f t="shared" si="230"/>
        <v>food</v>
      </c>
      <c r="R2455" s="11" t="str">
        <f t="shared" si="231"/>
        <v>small batch</v>
      </c>
      <c r="S2455" s="12">
        <f t="shared" si="232"/>
        <v>42738.692233796297</v>
      </c>
      <c r="T2455" s="12">
        <f t="shared" si="23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7">
        <v>35000</v>
      </c>
      <c r="E2456" s="7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4">
        <f t="shared" si="228"/>
        <v>100.84571428571429</v>
      </c>
      <c r="P2456" s="9">
        <f t="shared" si="229"/>
        <v>271.50769230769231</v>
      </c>
      <c r="Q2456" s="11" t="str">
        <f t="shared" si="230"/>
        <v>food</v>
      </c>
      <c r="R2456" s="11" t="str">
        <f t="shared" si="231"/>
        <v>small batch</v>
      </c>
      <c r="S2456" s="12">
        <f t="shared" si="232"/>
        <v>42770.201481481476</v>
      </c>
      <c r="T2456" s="12">
        <f t="shared" si="233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7">
        <v>300</v>
      </c>
      <c r="E2457" s="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4">
        <f t="shared" si="228"/>
        <v>182</v>
      </c>
      <c r="P2457" s="9">
        <f t="shared" si="229"/>
        <v>34.125</v>
      </c>
      <c r="Q2457" s="11" t="str">
        <f t="shared" si="230"/>
        <v>food</v>
      </c>
      <c r="R2457" s="11" t="str">
        <f t="shared" si="231"/>
        <v>small batch</v>
      </c>
      <c r="S2457" s="12">
        <f t="shared" si="232"/>
        <v>42452.781828703708</v>
      </c>
      <c r="T2457" s="12">
        <f t="shared" si="23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7">
        <v>1500</v>
      </c>
      <c r="E2458" s="7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4">
        <f t="shared" si="228"/>
        <v>180.86666666666667</v>
      </c>
      <c r="P2458" s="9">
        <f t="shared" si="229"/>
        <v>40.492537313432834</v>
      </c>
      <c r="Q2458" s="11" t="str">
        <f t="shared" si="230"/>
        <v>food</v>
      </c>
      <c r="R2458" s="11" t="str">
        <f t="shared" si="231"/>
        <v>small batch</v>
      </c>
      <c r="S2458" s="12">
        <f t="shared" si="232"/>
        <v>42761.961099537039</v>
      </c>
      <c r="T2458" s="12">
        <f t="shared" si="23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7">
        <v>23000</v>
      </c>
      <c r="E2459" s="7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4">
        <f t="shared" si="228"/>
        <v>102.30434782608695</v>
      </c>
      <c r="P2459" s="9">
        <f t="shared" si="229"/>
        <v>189.75806451612902</v>
      </c>
      <c r="Q2459" s="11" t="str">
        <f t="shared" si="230"/>
        <v>food</v>
      </c>
      <c r="R2459" s="11" t="str">
        <f t="shared" si="231"/>
        <v>small batch</v>
      </c>
      <c r="S2459" s="12">
        <f t="shared" si="232"/>
        <v>42423.602500000001</v>
      </c>
      <c r="T2459" s="12">
        <f t="shared" si="23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7">
        <v>5000</v>
      </c>
      <c r="E2460" s="7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4">
        <f t="shared" si="228"/>
        <v>110.17999999999999</v>
      </c>
      <c r="P2460" s="9">
        <f t="shared" si="229"/>
        <v>68.862499999999997</v>
      </c>
      <c r="Q2460" s="11" t="str">
        <f t="shared" si="230"/>
        <v>food</v>
      </c>
      <c r="R2460" s="11" t="str">
        <f t="shared" si="231"/>
        <v>small batch</v>
      </c>
      <c r="S2460" s="12">
        <f t="shared" si="232"/>
        <v>42495.871736111112</v>
      </c>
      <c r="T2460" s="12">
        <f t="shared" si="23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7">
        <v>30000</v>
      </c>
      <c r="E2461" s="7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4">
        <f t="shared" si="228"/>
        <v>102.25</v>
      </c>
      <c r="P2461" s="9">
        <f t="shared" si="229"/>
        <v>108.77659574468085</v>
      </c>
      <c r="Q2461" s="11" t="str">
        <f t="shared" si="230"/>
        <v>food</v>
      </c>
      <c r="R2461" s="11" t="str">
        <f t="shared" si="231"/>
        <v>small batch</v>
      </c>
      <c r="S2461" s="12">
        <f t="shared" si="232"/>
        <v>42407.637557870374</v>
      </c>
      <c r="T2461" s="12">
        <f t="shared" si="23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7">
        <v>8500</v>
      </c>
      <c r="E2462" s="7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4">
        <f t="shared" si="228"/>
        <v>100.78823529411764</v>
      </c>
      <c r="P2462" s="9">
        <f t="shared" si="229"/>
        <v>125.98529411764706</v>
      </c>
      <c r="Q2462" s="11" t="str">
        <f t="shared" si="230"/>
        <v>food</v>
      </c>
      <c r="R2462" s="11" t="str">
        <f t="shared" si="231"/>
        <v>small batch</v>
      </c>
      <c r="S2462" s="12">
        <f t="shared" si="232"/>
        <v>42704.187118055561</v>
      </c>
      <c r="T2462" s="12">
        <f t="shared" si="23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7">
        <v>7500</v>
      </c>
      <c r="E2463" s="7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4">
        <f t="shared" si="228"/>
        <v>103.8</v>
      </c>
      <c r="P2463" s="9">
        <f t="shared" si="229"/>
        <v>90.523255813953483</v>
      </c>
      <c r="Q2463" s="11" t="str">
        <f t="shared" si="230"/>
        <v>music</v>
      </c>
      <c r="R2463" s="11" t="str">
        <f t="shared" si="231"/>
        <v>indie rock</v>
      </c>
      <c r="S2463" s="12">
        <f t="shared" si="232"/>
        <v>40784.012696759259</v>
      </c>
      <c r="T2463" s="12">
        <f t="shared" si="23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7">
        <v>3000</v>
      </c>
      <c r="E2464" s="7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4">
        <f t="shared" si="228"/>
        <v>110.70833333333334</v>
      </c>
      <c r="P2464" s="9">
        <f t="shared" si="229"/>
        <v>28.880434782608695</v>
      </c>
      <c r="Q2464" s="11" t="str">
        <f t="shared" si="230"/>
        <v>music</v>
      </c>
      <c r="R2464" s="11" t="str">
        <f t="shared" si="231"/>
        <v>indie rock</v>
      </c>
      <c r="S2464" s="12">
        <f t="shared" si="232"/>
        <v>41089.186296296299</v>
      </c>
      <c r="T2464" s="12">
        <f t="shared" si="23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7">
        <v>2000</v>
      </c>
      <c r="E2465" s="7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4">
        <f t="shared" si="228"/>
        <v>116.25000000000001</v>
      </c>
      <c r="P2465" s="9">
        <f t="shared" si="229"/>
        <v>31</v>
      </c>
      <c r="Q2465" s="11" t="str">
        <f t="shared" si="230"/>
        <v>music</v>
      </c>
      <c r="R2465" s="11" t="str">
        <f t="shared" si="231"/>
        <v>indie rock</v>
      </c>
      <c r="S2465" s="12">
        <f t="shared" si="232"/>
        <v>41341.111400462964</v>
      </c>
      <c r="T2465" s="12">
        <f t="shared" si="23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7">
        <v>2000</v>
      </c>
      <c r="E2466" s="7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4">
        <f t="shared" si="228"/>
        <v>111.1</v>
      </c>
      <c r="P2466" s="9">
        <f t="shared" si="229"/>
        <v>51.674418604651166</v>
      </c>
      <c r="Q2466" s="11" t="str">
        <f t="shared" si="230"/>
        <v>music</v>
      </c>
      <c r="R2466" s="11" t="str">
        <f t="shared" si="231"/>
        <v>indie rock</v>
      </c>
      <c r="S2466" s="12">
        <f t="shared" si="232"/>
        <v>42248.90042824074</v>
      </c>
      <c r="T2466" s="12">
        <f t="shared" si="23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7">
        <v>700</v>
      </c>
      <c r="E2467" s="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4">
        <f t="shared" si="228"/>
        <v>180.14285714285714</v>
      </c>
      <c r="P2467" s="9">
        <f t="shared" si="229"/>
        <v>26.270833333333332</v>
      </c>
      <c r="Q2467" s="11" t="str">
        <f t="shared" si="230"/>
        <v>music</v>
      </c>
      <c r="R2467" s="11" t="str">
        <f t="shared" si="231"/>
        <v>indie rock</v>
      </c>
      <c r="S2467" s="12">
        <f t="shared" si="232"/>
        <v>41145.719305555554</v>
      </c>
      <c r="T2467" s="12">
        <f t="shared" si="23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7">
        <v>2500</v>
      </c>
      <c r="E2468" s="7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4">
        <f t="shared" si="228"/>
        <v>100</v>
      </c>
      <c r="P2468" s="9">
        <f t="shared" si="229"/>
        <v>48.07692307692308</v>
      </c>
      <c r="Q2468" s="11" t="str">
        <f t="shared" si="230"/>
        <v>music</v>
      </c>
      <c r="R2468" s="11" t="str">
        <f t="shared" si="231"/>
        <v>indie rock</v>
      </c>
      <c r="S2468" s="12">
        <f t="shared" si="232"/>
        <v>41373.102465277778</v>
      </c>
      <c r="T2468" s="12">
        <f t="shared" si="23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7">
        <v>1000</v>
      </c>
      <c r="E2469" s="7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4">
        <f t="shared" si="228"/>
        <v>118.5</v>
      </c>
      <c r="P2469" s="9">
        <f t="shared" si="229"/>
        <v>27.558139534883722</v>
      </c>
      <c r="Q2469" s="11" t="str">
        <f t="shared" si="230"/>
        <v>music</v>
      </c>
      <c r="R2469" s="11" t="str">
        <f t="shared" si="231"/>
        <v>indie rock</v>
      </c>
      <c r="S2469" s="12">
        <f t="shared" si="232"/>
        <v>41025.874201388891</v>
      </c>
      <c r="T2469" s="12">
        <f t="shared" si="23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7">
        <v>2000</v>
      </c>
      <c r="E2470" s="7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4">
        <f t="shared" si="228"/>
        <v>107.21700000000001</v>
      </c>
      <c r="P2470" s="9">
        <f t="shared" si="229"/>
        <v>36.97137931034483</v>
      </c>
      <c r="Q2470" s="11" t="str">
        <f t="shared" si="230"/>
        <v>music</v>
      </c>
      <c r="R2470" s="11" t="str">
        <f t="shared" si="231"/>
        <v>indie rock</v>
      </c>
      <c r="S2470" s="12">
        <f t="shared" si="232"/>
        <v>41174.154178240737</v>
      </c>
      <c r="T2470" s="12">
        <f t="shared" si="23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7">
        <v>1200</v>
      </c>
      <c r="E2471" s="7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4">
        <f t="shared" si="228"/>
        <v>113.66666666666667</v>
      </c>
      <c r="P2471" s="9">
        <f t="shared" si="229"/>
        <v>29.021276595744681</v>
      </c>
      <c r="Q2471" s="11" t="str">
        <f t="shared" si="230"/>
        <v>music</v>
      </c>
      <c r="R2471" s="11" t="str">
        <f t="shared" si="231"/>
        <v>indie rock</v>
      </c>
      <c r="S2471" s="12">
        <f t="shared" si="232"/>
        <v>40557.429733796293</v>
      </c>
      <c r="T2471" s="12">
        <f t="shared" si="23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7">
        <v>1000</v>
      </c>
      <c r="E2472" s="7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4">
        <f t="shared" si="228"/>
        <v>103.16400000000002</v>
      </c>
      <c r="P2472" s="9">
        <f t="shared" si="229"/>
        <v>28.65666666666667</v>
      </c>
      <c r="Q2472" s="11" t="str">
        <f t="shared" si="230"/>
        <v>music</v>
      </c>
      <c r="R2472" s="11" t="str">
        <f t="shared" si="231"/>
        <v>indie rock</v>
      </c>
      <c r="S2472" s="12">
        <f t="shared" si="232"/>
        <v>41023.07471064815</v>
      </c>
      <c r="T2472" s="12">
        <f t="shared" si="23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7">
        <v>500</v>
      </c>
      <c r="E2473" s="7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4">
        <f t="shared" si="228"/>
        <v>128</v>
      </c>
      <c r="P2473" s="9">
        <f t="shared" si="229"/>
        <v>37.647058823529413</v>
      </c>
      <c r="Q2473" s="11" t="str">
        <f t="shared" si="230"/>
        <v>music</v>
      </c>
      <c r="R2473" s="11" t="str">
        <f t="shared" si="231"/>
        <v>indie rock</v>
      </c>
      <c r="S2473" s="12">
        <f t="shared" si="232"/>
        <v>40893.992962962962</v>
      </c>
      <c r="T2473" s="12">
        <f t="shared" si="23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7">
        <v>7500</v>
      </c>
      <c r="E2474" s="7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4">
        <f t="shared" si="228"/>
        <v>135.76026666666667</v>
      </c>
      <c r="P2474" s="9">
        <f t="shared" si="229"/>
        <v>97.904038461538462</v>
      </c>
      <c r="Q2474" s="11" t="str">
        <f t="shared" si="230"/>
        <v>music</v>
      </c>
      <c r="R2474" s="11" t="str">
        <f t="shared" si="231"/>
        <v>indie rock</v>
      </c>
      <c r="S2474" s="12">
        <f t="shared" si="232"/>
        <v>40354.11550925926</v>
      </c>
      <c r="T2474" s="12">
        <f t="shared" si="23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7">
        <v>2000</v>
      </c>
      <c r="E2475" s="7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4">
        <f t="shared" si="228"/>
        <v>100</v>
      </c>
      <c r="P2475" s="9">
        <f t="shared" si="229"/>
        <v>42.553191489361701</v>
      </c>
      <c r="Q2475" s="11" t="str">
        <f t="shared" si="230"/>
        <v>music</v>
      </c>
      <c r="R2475" s="11" t="str">
        <f t="shared" si="231"/>
        <v>indie rock</v>
      </c>
      <c r="S2475" s="12">
        <f t="shared" si="232"/>
        <v>41193.748483796298</v>
      </c>
      <c r="T2475" s="12">
        <f t="shared" si="23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7">
        <v>5000</v>
      </c>
      <c r="E2476" s="7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4">
        <f t="shared" si="228"/>
        <v>100.00360000000002</v>
      </c>
      <c r="P2476" s="9">
        <f t="shared" si="229"/>
        <v>131.58368421052631</v>
      </c>
      <c r="Q2476" s="11" t="str">
        <f t="shared" si="230"/>
        <v>music</v>
      </c>
      <c r="R2476" s="11" t="str">
        <f t="shared" si="231"/>
        <v>indie rock</v>
      </c>
      <c r="S2476" s="12">
        <f t="shared" si="232"/>
        <v>40417.011296296296</v>
      </c>
      <c r="T2476" s="12">
        <f t="shared" si="23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7">
        <v>2500</v>
      </c>
      <c r="E2477" s="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4">
        <f t="shared" si="228"/>
        <v>104.71999999999998</v>
      </c>
      <c r="P2477" s="9">
        <f t="shared" si="229"/>
        <v>32.320987654320987</v>
      </c>
      <c r="Q2477" s="11" t="str">
        <f t="shared" si="230"/>
        <v>music</v>
      </c>
      <c r="R2477" s="11" t="str">
        <f t="shared" si="231"/>
        <v>indie rock</v>
      </c>
      <c r="S2477" s="12">
        <f t="shared" si="232"/>
        <v>40310.287673611114</v>
      </c>
      <c r="T2477" s="12">
        <f t="shared" si="23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7">
        <v>3200</v>
      </c>
      <c r="E2478" s="7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4">
        <f t="shared" si="228"/>
        <v>105.02249999999999</v>
      </c>
      <c r="P2478" s="9">
        <f t="shared" si="229"/>
        <v>61.103999999999999</v>
      </c>
      <c r="Q2478" s="11" t="str">
        <f t="shared" si="230"/>
        <v>music</v>
      </c>
      <c r="R2478" s="11" t="str">
        <f t="shared" si="231"/>
        <v>indie rock</v>
      </c>
      <c r="S2478" s="12">
        <f t="shared" si="232"/>
        <v>41913.328356481477</v>
      </c>
      <c r="T2478" s="12">
        <f t="shared" si="23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7">
        <v>750</v>
      </c>
      <c r="E2479" s="7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4">
        <f t="shared" si="228"/>
        <v>171.33333333333334</v>
      </c>
      <c r="P2479" s="9">
        <f t="shared" si="229"/>
        <v>31.341463414634145</v>
      </c>
      <c r="Q2479" s="11" t="str">
        <f t="shared" si="230"/>
        <v>music</v>
      </c>
      <c r="R2479" s="11" t="str">
        <f t="shared" si="231"/>
        <v>indie rock</v>
      </c>
      <c r="S2479" s="12">
        <f t="shared" si="232"/>
        <v>41088.691493055558</v>
      </c>
      <c r="T2479" s="12">
        <f t="shared" si="23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7">
        <v>8000</v>
      </c>
      <c r="E2480" s="7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4">
        <f t="shared" si="228"/>
        <v>127.49999999999999</v>
      </c>
      <c r="P2480" s="9">
        <f t="shared" si="229"/>
        <v>129.1139240506329</v>
      </c>
      <c r="Q2480" s="11" t="str">
        <f t="shared" si="230"/>
        <v>music</v>
      </c>
      <c r="R2480" s="11" t="str">
        <f t="shared" si="231"/>
        <v>indie rock</v>
      </c>
      <c r="S2480" s="12">
        <f t="shared" si="232"/>
        <v>41257.950381944444</v>
      </c>
      <c r="T2480" s="12">
        <f t="shared" si="23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7">
        <v>300</v>
      </c>
      <c r="E2481" s="7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4">
        <f t="shared" si="228"/>
        <v>133.44333333333333</v>
      </c>
      <c r="P2481" s="9">
        <f t="shared" si="229"/>
        <v>25.020624999999999</v>
      </c>
      <c r="Q2481" s="11" t="str">
        <f t="shared" si="230"/>
        <v>music</v>
      </c>
      <c r="R2481" s="11" t="str">
        <f t="shared" si="231"/>
        <v>indie rock</v>
      </c>
      <c r="S2481" s="12">
        <f t="shared" si="232"/>
        <v>41107.726782407408</v>
      </c>
      <c r="T2481" s="12">
        <f t="shared" si="23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7">
        <v>2000</v>
      </c>
      <c r="E2482" s="7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4">
        <f t="shared" si="228"/>
        <v>100</v>
      </c>
      <c r="P2482" s="9">
        <f t="shared" si="229"/>
        <v>250</v>
      </c>
      <c r="Q2482" s="11" t="str">
        <f t="shared" si="230"/>
        <v>music</v>
      </c>
      <c r="R2482" s="11" t="str">
        <f t="shared" si="231"/>
        <v>indie rock</v>
      </c>
      <c r="S2482" s="12">
        <f t="shared" si="232"/>
        <v>42227.936157407406</v>
      </c>
      <c r="T2482" s="12">
        <f t="shared" si="23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7">
        <v>4000</v>
      </c>
      <c r="E2483" s="7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4">
        <f t="shared" si="228"/>
        <v>112.91099999999999</v>
      </c>
      <c r="P2483" s="9">
        <f t="shared" si="229"/>
        <v>47.541473684210523</v>
      </c>
      <c r="Q2483" s="11" t="str">
        <f t="shared" si="230"/>
        <v>music</v>
      </c>
      <c r="R2483" s="11" t="str">
        <f t="shared" si="231"/>
        <v>indie rock</v>
      </c>
      <c r="S2483" s="12">
        <f t="shared" si="232"/>
        <v>40999.645925925928</v>
      </c>
      <c r="T2483" s="12">
        <f t="shared" si="23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7">
        <v>1000</v>
      </c>
      <c r="E2484" s="7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4">
        <f t="shared" si="228"/>
        <v>100.1</v>
      </c>
      <c r="P2484" s="9">
        <f t="shared" si="229"/>
        <v>40.04</v>
      </c>
      <c r="Q2484" s="11" t="str">
        <f t="shared" si="230"/>
        <v>music</v>
      </c>
      <c r="R2484" s="11" t="str">
        <f t="shared" si="231"/>
        <v>indie rock</v>
      </c>
      <c r="S2484" s="12">
        <f t="shared" si="232"/>
        <v>40711.782210648147</v>
      </c>
      <c r="T2484" s="12">
        <f t="shared" si="23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7">
        <v>1100</v>
      </c>
      <c r="E2485" s="7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4">
        <f t="shared" si="228"/>
        <v>113.72727272727272</v>
      </c>
      <c r="P2485" s="9">
        <f t="shared" si="229"/>
        <v>65.84210526315789</v>
      </c>
      <c r="Q2485" s="11" t="str">
        <f t="shared" si="230"/>
        <v>music</v>
      </c>
      <c r="R2485" s="11" t="str">
        <f t="shared" si="231"/>
        <v>indie rock</v>
      </c>
      <c r="S2485" s="12">
        <f t="shared" si="232"/>
        <v>40970.750034722223</v>
      </c>
      <c r="T2485" s="12">
        <f t="shared" si="233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7">
        <v>3500</v>
      </c>
      <c r="E2486" s="7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4">
        <f t="shared" si="228"/>
        <v>119.31742857142855</v>
      </c>
      <c r="P2486" s="9">
        <f t="shared" si="229"/>
        <v>46.401222222222216</v>
      </c>
      <c r="Q2486" s="11" t="str">
        <f t="shared" si="230"/>
        <v>music</v>
      </c>
      <c r="R2486" s="11" t="str">
        <f t="shared" si="231"/>
        <v>indie rock</v>
      </c>
      <c r="S2486" s="12">
        <f t="shared" si="232"/>
        <v>40771.916701388887</v>
      </c>
      <c r="T2486" s="12">
        <f t="shared" si="23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7">
        <v>2000</v>
      </c>
      <c r="E2487" s="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4">
        <f t="shared" si="228"/>
        <v>103.25</v>
      </c>
      <c r="P2487" s="9">
        <f t="shared" si="229"/>
        <v>50.365853658536587</v>
      </c>
      <c r="Q2487" s="11" t="str">
        <f t="shared" si="230"/>
        <v>music</v>
      </c>
      <c r="R2487" s="11" t="str">
        <f t="shared" si="231"/>
        <v>indie rock</v>
      </c>
      <c r="S2487" s="12">
        <f t="shared" si="232"/>
        <v>40793.998599537037</v>
      </c>
      <c r="T2487" s="12">
        <f t="shared" si="23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7">
        <v>300</v>
      </c>
      <c r="E2488" s="7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4">
        <f t="shared" si="228"/>
        <v>265.66666666666669</v>
      </c>
      <c r="P2488" s="9">
        <f t="shared" si="229"/>
        <v>26.566666666666666</v>
      </c>
      <c r="Q2488" s="11" t="str">
        <f t="shared" si="230"/>
        <v>music</v>
      </c>
      <c r="R2488" s="11" t="str">
        <f t="shared" si="231"/>
        <v>indie rock</v>
      </c>
      <c r="S2488" s="12">
        <f t="shared" si="232"/>
        <v>40991.708055555559</v>
      </c>
      <c r="T2488" s="12">
        <f t="shared" si="23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7">
        <v>1500</v>
      </c>
      <c r="E2489" s="7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4">
        <f t="shared" si="228"/>
        <v>100.05066666666667</v>
      </c>
      <c r="P2489" s="9">
        <f t="shared" si="229"/>
        <v>39.493684210526318</v>
      </c>
      <c r="Q2489" s="11" t="str">
        <f t="shared" si="230"/>
        <v>music</v>
      </c>
      <c r="R2489" s="11" t="str">
        <f t="shared" si="231"/>
        <v>indie rock</v>
      </c>
      <c r="S2489" s="12">
        <f t="shared" si="232"/>
        <v>41026.083298611113</v>
      </c>
      <c r="T2489" s="12">
        <f t="shared" si="23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7">
        <v>3000</v>
      </c>
      <c r="E2490" s="7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4">
        <f t="shared" si="228"/>
        <v>106.69999999999999</v>
      </c>
      <c r="P2490" s="9">
        <f t="shared" si="229"/>
        <v>49.246153846153845</v>
      </c>
      <c r="Q2490" s="11" t="str">
        <f t="shared" si="230"/>
        <v>music</v>
      </c>
      <c r="R2490" s="11" t="str">
        <f t="shared" si="231"/>
        <v>indie rock</v>
      </c>
      <c r="S2490" s="12">
        <f t="shared" si="232"/>
        <v>40833.633194444446</v>
      </c>
      <c r="T2490" s="12">
        <f t="shared" si="23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7">
        <v>3500</v>
      </c>
      <c r="E2491" s="7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4">
        <f t="shared" si="228"/>
        <v>133.67142857142858</v>
      </c>
      <c r="P2491" s="9">
        <f t="shared" si="229"/>
        <v>62.38</v>
      </c>
      <c r="Q2491" s="11" t="str">
        <f t="shared" si="230"/>
        <v>music</v>
      </c>
      <c r="R2491" s="11" t="str">
        <f t="shared" si="231"/>
        <v>indie rock</v>
      </c>
      <c r="S2491" s="12">
        <f t="shared" si="232"/>
        <v>41373.690266203703</v>
      </c>
      <c r="T2491" s="12">
        <f t="shared" si="23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7">
        <v>500</v>
      </c>
      <c r="E2492" s="7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4">
        <f t="shared" si="228"/>
        <v>121.39999999999999</v>
      </c>
      <c r="P2492" s="9">
        <f t="shared" si="229"/>
        <v>37.9375</v>
      </c>
      <c r="Q2492" s="11" t="str">
        <f t="shared" si="230"/>
        <v>music</v>
      </c>
      <c r="R2492" s="11" t="str">
        <f t="shared" si="231"/>
        <v>indie rock</v>
      </c>
      <c r="S2492" s="12">
        <f t="shared" si="232"/>
        <v>41023.227731481478</v>
      </c>
      <c r="T2492" s="12">
        <f t="shared" si="233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7">
        <v>500</v>
      </c>
      <c r="E2493" s="7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4">
        <f t="shared" si="228"/>
        <v>103.2</v>
      </c>
      <c r="P2493" s="9">
        <f t="shared" si="229"/>
        <v>51.6</v>
      </c>
      <c r="Q2493" s="11" t="str">
        <f t="shared" si="230"/>
        <v>music</v>
      </c>
      <c r="R2493" s="11" t="str">
        <f t="shared" si="231"/>
        <v>indie rock</v>
      </c>
      <c r="S2493" s="12">
        <f t="shared" si="232"/>
        <v>40542.839282407411</v>
      </c>
      <c r="T2493" s="12">
        <f t="shared" si="233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7">
        <v>600</v>
      </c>
      <c r="E2494" s="7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4">
        <f t="shared" si="228"/>
        <v>125</v>
      </c>
      <c r="P2494" s="9">
        <f t="shared" si="229"/>
        <v>27.777777777777779</v>
      </c>
      <c r="Q2494" s="11" t="str">
        <f t="shared" si="230"/>
        <v>music</v>
      </c>
      <c r="R2494" s="11" t="str">
        <f t="shared" si="231"/>
        <v>indie rock</v>
      </c>
      <c r="S2494" s="12">
        <f t="shared" si="232"/>
        <v>41024.985972222225</v>
      </c>
      <c r="T2494" s="12">
        <f t="shared" si="23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7">
        <v>20000</v>
      </c>
      <c r="E2495" s="7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4">
        <f t="shared" si="228"/>
        <v>128.69999999999999</v>
      </c>
      <c r="P2495" s="9">
        <f t="shared" si="229"/>
        <v>99.382239382239376</v>
      </c>
      <c r="Q2495" s="11" t="str">
        <f t="shared" si="230"/>
        <v>music</v>
      </c>
      <c r="R2495" s="11" t="str">
        <f t="shared" si="231"/>
        <v>indie rock</v>
      </c>
      <c r="S2495" s="12">
        <f t="shared" si="232"/>
        <v>41348.168287037035</v>
      </c>
      <c r="T2495" s="12">
        <f t="shared" si="23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7">
        <v>1500</v>
      </c>
      <c r="E2496" s="7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4">
        <f t="shared" si="228"/>
        <v>101.00533333333333</v>
      </c>
      <c r="P2496" s="9">
        <f t="shared" si="229"/>
        <v>38.848205128205123</v>
      </c>
      <c r="Q2496" s="11" t="str">
        <f t="shared" si="230"/>
        <v>music</v>
      </c>
      <c r="R2496" s="11" t="str">
        <f t="shared" si="231"/>
        <v>indie rock</v>
      </c>
      <c r="S2496" s="12">
        <f t="shared" si="232"/>
        <v>41022.645185185182</v>
      </c>
      <c r="T2496" s="12">
        <f t="shared" si="233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7">
        <v>1500</v>
      </c>
      <c r="E2497" s="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4">
        <f t="shared" si="228"/>
        <v>127.53666666666665</v>
      </c>
      <c r="P2497" s="9">
        <f t="shared" si="229"/>
        <v>45.548809523809524</v>
      </c>
      <c r="Q2497" s="11" t="str">
        <f t="shared" si="230"/>
        <v>music</v>
      </c>
      <c r="R2497" s="11" t="str">
        <f t="shared" si="231"/>
        <v>indie rock</v>
      </c>
      <c r="S2497" s="12">
        <f t="shared" si="232"/>
        <v>41036.946469907409</v>
      </c>
      <c r="T2497" s="12">
        <f t="shared" si="23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7">
        <v>6000</v>
      </c>
      <c r="E2498" s="7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4">
        <f t="shared" si="228"/>
        <v>100</v>
      </c>
      <c r="P2498" s="9">
        <f t="shared" si="229"/>
        <v>600</v>
      </c>
      <c r="Q2498" s="11" t="str">
        <f t="shared" si="230"/>
        <v>music</v>
      </c>
      <c r="R2498" s="11" t="str">
        <f t="shared" si="231"/>
        <v>indie rock</v>
      </c>
      <c r="S2498" s="12">
        <f t="shared" si="232"/>
        <v>41327.996435185189</v>
      </c>
      <c r="T2498" s="12">
        <f t="shared" si="233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7">
        <v>4000</v>
      </c>
      <c r="E2499" s="7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4">
        <f t="shared" ref="O2499:O2562" si="234">($E2499/D2499)*100</f>
        <v>112.7715</v>
      </c>
      <c r="P2499" s="9">
        <f t="shared" ref="P2499:P2562" si="235">IF(E2499,E2499/ L2499,"")</f>
        <v>80.551071428571419</v>
      </c>
      <c r="Q2499" s="11" t="str">
        <f t="shared" ref="Q2499:Q2562" si="236">LEFT(N2499, SEARCH("/",N2499,1)-1)</f>
        <v>music</v>
      </c>
      <c r="R2499" s="11" t="str">
        <f t="shared" ref="R2499:R2562" si="237">RIGHT(N2499,LEN(N2499)-SEARCH("/",N2499))</f>
        <v>indie rock</v>
      </c>
      <c r="S2499" s="12">
        <f t="shared" si="232"/>
        <v>40730.878912037035</v>
      </c>
      <c r="T2499" s="12">
        <f t="shared" si="233"/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7">
        <v>1000</v>
      </c>
      <c r="E2500" s="7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4">
        <f t="shared" si="234"/>
        <v>105.60000000000001</v>
      </c>
      <c r="P2500" s="9">
        <f t="shared" si="235"/>
        <v>52.8</v>
      </c>
      <c r="Q2500" s="11" t="str">
        <f t="shared" si="236"/>
        <v>music</v>
      </c>
      <c r="R2500" s="11" t="str">
        <f t="shared" si="237"/>
        <v>indie rock</v>
      </c>
      <c r="S2500" s="12">
        <f t="shared" ref="S2500:S2563" si="238">(((J2500/60)/60)/24)+DATE(1970,1,1)</f>
        <v>42017.967442129629</v>
      </c>
      <c r="T2500" s="12">
        <f t="shared" ref="T2500:T2563" si="239">(((I2500/60)/60)/24)+DATE(1970,1,1)</f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7">
        <v>4000</v>
      </c>
      <c r="E2501" s="7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4">
        <f t="shared" si="234"/>
        <v>202.625</v>
      </c>
      <c r="P2501" s="9">
        <f t="shared" si="235"/>
        <v>47.676470588235297</v>
      </c>
      <c r="Q2501" s="11" t="str">
        <f t="shared" si="236"/>
        <v>music</v>
      </c>
      <c r="R2501" s="11" t="str">
        <f t="shared" si="237"/>
        <v>indie rock</v>
      </c>
      <c r="S2501" s="12">
        <f t="shared" si="238"/>
        <v>41226.648576388885</v>
      </c>
      <c r="T2501" s="12">
        <f t="shared" si="23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7">
        <v>600</v>
      </c>
      <c r="E2502" s="7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4">
        <f t="shared" si="234"/>
        <v>113.33333333333333</v>
      </c>
      <c r="P2502" s="9">
        <f t="shared" si="235"/>
        <v>23.448275862068964</v>
      </c>
      <c r="Q2502" s="11" t="str">
        <f t="shared" si="236"/>
        <v>music</v>
      </c>
      <c r="R2502" s="11" t="str">
        <f t="shared" si="237"/>
        <v>indie rock</v>
      </c>
      <c r="S2502" s="12">
        <f t="shared" si="238"/>
        <v>41053.772858796299</v>
      </c>
      <c r="T2502" s="12">
        <f t="shared" si="23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7">
        <v>11000</v>
      </c>
      <c r="E2503" s="7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4">
        <f t="shared" si="234"/>
        <v>2.5545454545454547</v>
      </c>
      <c r="P2503" s="9">
        <f t="shared" si="235"/>
        <v>40.142857142857146</v>
      </c>
      <c r="Q2503" s="11" t="str">
        <f t="shared" si="236"/>
        <v>food</v>
      </c>
      <c r="R2503" s="11" t="str">
        <f t="shared" si="237"/>
        <v>restaurants</v>
      </c>
      <c r="S2503" s="12">
        <f t="shared" si="238"/>
        <v>42244.776666666665</v>
      </c>
      <c r="T2503" s="12">
        <f t="shared" si="23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7">
        <v>110000</v>
      </c>
      <c r="E2504" s="7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4">
        <f t="shared" si="234"/>
        <v>7.8181818181818186E-2</v>
      </c>
      <c r="P2504" s="9">
        <f t="shared" si="235"/>
        <v>17.2</v>
      </c>
      <c r="Q2504" s="11" t="str">
        <f t="shared" si="236"/>
        <v>food</v>
      </c>
      <c r="R2504" s="11" t="str">
        <f t="shared" si="237"/>
        <v>restaurants</v>
      </c>
      <c r="S2504" s="12">
        <f t="shared" si="238"/>
        <v>41858.825439814813</v>
      </c>
      <c r="T2504" s="12">
        <f t="shared" si="23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7">
        <v>10000</v>
      </c>
      <c r="E2505" s="7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4">
        <f t="shared" si="234"/>
        <v>0</v>
      </c>
      <c r="P2505" s="9" t="str">
        <f t="shared" si="235"/>
        <v/>
      </c>
      <c r="Q2505" s="11" t="str">
        <f t="shared" si="236"/>
        <v>food</v>
      </c>
      <c r="R2505" s="11" t="str">
        <f t="shared" si="237"/>
        <v>restaurants</v>
      </c>
      <c r="S2505" s="12">
        <f t="shared" si="238"/>
        <v>42498.899398148147</v>
      </c>
      <c r="T2505" s="12">
        <f t="shared" si="23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7">
        <v>35000</v>
      </c>
      <c r="E2506" s="7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4">
        <f t="shared" si="234"/>
        <v>0</v>
      </c>
      <c r="P2506" s="9" t="str">
        <f t="shared" si="235"/>
        <v/>
      </c>
      <c r="Q2506" s="11" t="str">
        <f t="shared" si="236"/>
        <v>food</v>
      </c>
      <c r="R2506" s="11" t="str">
        <f t="shared" si="237"/>
        <v>restaurants</v>
      </c>
      <c r="S2506" s="12">
        <f t="shared" si="238"/>
        <v>41928.015439814815</v>
      </c>
      <c r="T2506" s="12">
        <f t="shared" si="23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7">
        <v>7000</v>
      </c>
      <c r="E2507" s="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4">
        <f t="shared" si="234"/>
        <v>0</v>
      </c>
      <c r="P2507" s="9" t="str">
        <f t="shared" si="235"/>
        <v/>
      </c>
      <c r="Q2507" s="11" t="str">
        <f t="shared" si="236"/>
        <v>food</v>
      </c>
      <c r="R2507" s="11" t="str">
        <f t="shared" si="237"/>
        <v>restaurants</v>
      </c>
      <c r="S2507" s="12">
        <f t="shared" si="238"/>
        <v>42047.05574074074</v>
      </c>
      <c r="T2507" s="12">
        <f t="shared" si="23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7">
        <v>5000</v>
      </c>
      <c r="E2508" s="7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4">
        <f t="shared" si="234"/>
        <v>0.6</v>
      </c>
      <c r="P2508" s="9">
        <f t="shared" si="235"/>
        <v>15</v>
      </c>
      <c r="Q2508" s="11" t="str">
        <f t="shared" si="236"/>
        <v>food</v>
      </c>
      <c r="R2508" s="11" t="str">
        <f t="shared" si="237"/>
        <v>restaurants</v>
      </c>
      <c r="S2508" s="12">
        <f t="shared" si="238"/>
        <v>42258.297094907408</v>
      </c>
      <c r="T2508" s="12">
        <f t="shared" si="23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7">
        <v>42850</v>
      </c>
      <c r="E2509" s="7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4">
        <f t="shared" si="234"/>
        <v>0</v>
      </c>
      <c r="P2509" s="9" t="str">
        <f t="shared" si="235"/>
        <v/>
      </c>
      <c r="Q2509" s="11" t="str">
        <f t="shared" si="236"/>
        <v>food</v>
      </c>
      <c r="R2509" s="11" t="str">
        <f t="shared" si="237"/>
        <v>restaurants</v>
      </c>
      <c r="S2509" s="12">
        <f t="shared" si="238"/>
        <v>42105.072962962964</v>
      </c>
      <c r="T2509" s="12">
        <f t="shared" si="23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7">
        <v>20000</v>
      </c>
      <c r="E2510" s="7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4">
        <f t="shared" si="234"/>
        <v>0</v>
      </c>
      <c r="P2510" s="9" t="str">
        <f t="shared" si="235"/>
        <v/>
      </c>
      <c r="Q2510" s="11" t="str">
        <f t="shared" si="236"/>
        <v>food</v>
      </c>
      <c r="R2510" s="11" t="str">
        <f t="shared" si="237"/>
        <v>restaurants</v>
      </c>
      <c r="S2510" s="12">
        <f t="shared" si="238"/>
        <v>41835.951782407406</v>
      </c>
      <c r="T2510" s="12">
        <f t="shared" si="23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7">
        <v>95000</v>
      </c>
      <c r="E2511" s="7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4">
        <f t="shared" si="234"/>
        <v>1.0526315789473684</v>
      </c>
      <c r="P2511" s="9">
        <f t="shared" si="235"/>
        <v>35.714285714285715</v>
      </c>
      <c r="Q2511" s="11" t="str">
        <f t="shared" si="236"/>
        <v>food</v>
      </c>
      <c r="R2511" s="11" t="str">
        <f t="shared" si="237"/>
        <v>restaurants</v>
      </c>
      <c r="S2511" s="12">
        <f t="shared" si="238"/>
        <v>42058.809594907405</v>
      </c>
      <c r="T2511" s="12">
        <f t="shared" si="23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7">
        <v>50000</v>
      </c>
      <c r="E2512" s="7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4">
        <f t="shared" si="234"/>
        <v>0.15</v>
      </c>
      <c r="P2512" s="9">
        <f t="shared" si="235"/>
        <v>37.5</v>
      </c>
      <c r="Q2512" s="11" t="str">
        <f t="shared" si="236"/>
        <v>food</v>
      </c>
      <c r="R2512" s="11" t="str">
        <f t="shared" si="237"/>
        <v>restaurants</v>
      </c>
      <c r="S2512" s="12">
        <f t="shared" si="238"/>
        <v>42078.997361111105</v>
      </c>
      <c r="T2512" s="12">
        <f t="shared" si="23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7">
        <v>100000</v>
      </c>
      <c r="E2513" s="7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4">
        <f t="shared" si="234"/>
        <v>0</v>
      </c>
      <c r="P2513" s="9" t="str">
        <f t="shared" si="235"/>
        <v/>
      </c>
      <c r="Q2513" s="11" t="str">
        <f t="shared" si="236"/>
        <v>food</v>
      </c>
      <c r="R2513" s="11" t="str">
        <f t="shared" si="237"/>
        <v>restaurants</v>
      </c>
      <c r="S2513" s="12">
        <f t="shared" si="238"/>
        <v>42371.446909722217</v>
      </c>
      <c r="T2513" s="12">
        <f t="shared" si="23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7">
        <v>1150</v>
      </c>
      <c r="E2514" s="7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4">
        <f t="shared" si="234"/>
        <v>0</v>
      </c>
      <c r="P2514" s="9" t="str">
        <f t="shared" si="235"/>
        <v/>
      </c>
      <c r="Q2514" s="11" t="str">
        <f t="shared" si="236"/>
        <v>food</v>
      </c>
      <c r="R2514" s="11" t="str">
        <f t="shared" si="237"/>
        <v>restaurants</v>
      </c>
      <c r="S2514" s="12">
        <f t="shared" si="238"/>
        <v>41971.876863425925</v>
      </c>
      <c r="T2514" s="12">
        <f t="shared" si="23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7">
        <v>180000</v>
      </c>
      <c r="E2515" s="7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4">
        <f t="shared" si="234"/>
        <v>0</v>
      </c>
      <c r="P2515" s="9" t="str">
        <f t="shared" si="235"/>
        <v/>
      </c>
      <c r="Q2515" s="11" t="str">
        <f t="shared" si="236"/>
        <v>food</v>
      </c>
      <c r="R2515" s="11" t="str">
        <f t="shared" si="237"/>
        <v>restaurants</v>
      </c>
      <c r="S2515" s="12">
        <f t="shared" si="238"/>
        <v>42732.00681712963</v>
      </c>
      <c r="T2515" s="12">
        <f t="shared" si="23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7">
        <v>12000</v>
      </c>
      <c r="E2516" s="7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4">
        <f t="shared" si="234"/>
        <v>1.7500000000000002</v>
      </c>
      <c r="P2516" s="9">
        <f t="shared" si="235"/>
        <v>52.5</v>
      </c>
      <c r="Q2516" s="11" t="str">
        <f t="shared" si="236"/>
        <v>food</v>
      </c>
      <c r="R2516" s="11" t="str">
        <f t="shared" si="237"/>
        <v>restaurants</v>
      </c>
      <c r="S2516" s="12">
        <f t="shared" si="238"/>
        <v>41854.389780092592</v>
      </c>
      <c r="T2516" s="12">
        <f t="shared" si="23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7">
        <v>5000</v>
      </c>
      <c r="E2517" s="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4">
        <f t="shared" si="234"/>
        <v>18.600000000000001</v>
      </c>
      <c r="P2517" s="9">
        <f t="shared" si="235"/>
        <v>77.5</v>
      </c>
      <c r="Q2517" s="11" t="str">
        <f t="shared" si="236"/>
        <v>food</v>
      </c>
      <c r="R2517" s="11" t="str">
        <f t="shared" si="237"/>
        <v>restaurants</v>
      </c>
      <c r="S2517" s="12">
        <f t="shared" si="238"/>
        <v>42027.839733796296</v>
      </c>
      <c r="T2517" s="12">
        <f t="shared" si="23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7">
        <v>22000</v>
      </c>
      <c r="E2518" s="7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4">
        <f t="shared" si="234"/>
        <v>0</v>
      </c>
      <c r="P2518" s="9" t="str">
        <f t="shared" si="235"/>
        <v/>
      </c>
      <c r="Q2518" s="11" t="str">
        <f t="shared" si="236"/>
        <v>food</v>
      </c>
      <c r="R2518" s="11" t="str">
        <f t="shared" si="237"/>
        <v>restaurants</v>
      </c>
      <c r="S2518" s="12">
        <f t="shared" si="238"/>
        <v>41942.653379629628</v>
      </c>
      <c r="T2518" s="12">
        <f t="shared" si="23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7">
        <v>18000</v>
      </c>
      <c r="E2519" s="7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4">
        <f t="shared" si="234"/>
        <v>9.8166666666666664</v>
      </c>
      <c r="P2519" s="9">
        <f t="shared" si="235"/>
        <v>53.545454545454547</v>
      </c>
      <c r="Q2519" s="11" t="str">
        <f t="shared" si="236"/>
        <v>food</v>
      </c>
      <c r="R2519" s="11" t="str">
        <f t="shared" si="237"/>
        <v>restaurants</v>
      </c>
      <c r="S2519" s="12">
        <f t="shared" si="238"/>
        <v>42052.802430555559</v>
      </c>
      <c r="T2519" s="12">
        <f t="shared" si="23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7">
        <v>5000</v>
      </c>
      <c r="E2520" s="7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4">
        <f t="shared" si="234"/>
        <v>0</v>
      </c>
      <c r="P2520" s="9" t="str">
        <f t="shared" si="235"/>
        <v/>
      </c>
      <c r="Q2520" s="11" t="str">
        <f t="shared" si="236"/>
        <v>food</v>
      </c>
      <c r="R2520" s="11" t="str">
        <f t="shared" si="237"/>
        <v>restaurants</v>
      </c>
      <c r="S2520" s="12">
        <f t="shared" si="238"/>
        <v>41926.680879629632</v>
      </c>
      <c r="T2520" s="12">
        <f t="shared" si="23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7">
        <v>150000</v>
      </c>
      <c r="E2521" s="7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4">
        <f t="shared" si="234"/>
        <v>4.3333333333333335E-2</v>
      </c>
      <c r="P2521" s="9">
        <f t="shared" si="235"/>
        <v>16.25</v>
      </c>
      <c r="Q2521" s="11" t="str">
        <f t="shared" si="236"/>
        <v>food</v>
      </c>
      <c r="R2521" s="11" t="str">
        <f t="shared" si="237"/>
        <v>restaurants</v>
      </c>
      <c r="S2521" s="12">
        <f t="shared" si="238"/>
        <v>41809.155138888891</v>
      </c>
      <c r="T2521" s="12">
        <f t="shared" si="23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7">
        <v>100000</v>
      </c>
      <c r="E2522" s="7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4">
        <f t="shared" si="234"/>
        <v>0</v>
      </c>
      <c r="P2522" s="9" t="str">
        <f t="shared" si="235"/>
        <v/>
      </c>
      <c r="Q2522" s="11" t="str">
        <f t="shared" si="236"/>
        <v>food</v>
      </c>
      <c r="R2522" s="11" t="str">
        <f t="shared" si="237"/>
        <v>restaurants</v>
      </c>
      <c r="S2522" s="12">
        <f t="shared" si="238"/>
        <v>42612.600520833337</v>
      </c>
      <c r="T2522" s="12">
        <f t="shared" si="23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7">
        <v>12500</v>
      </c>
      <c r="E2523" s="7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4">
        <f t="shared" si="234"/>
        <v>109.48792</v>
      </c>
      <c r="P2523" s="9">
        <f t="shared" si="235"/>
        <v>103.68174242424243</v>
      </c>
      <c r="Q2523" s="11" t="str">
        <f t="shared" si="236"/>
        <v>music</v>
      </c>
      <c r="R2523" s="11" t="str">
        <f t="shared" si="237"/>
        <v>classical music</v>
      </c>
      <c r="S2523" s="12">
        <f t="shared" si="238"/>
        <v>42269.967835648145</v>
      </c>
      <c r="T2523" s="12">
        <f t="shared" si="23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7">
        <v>5000</v>
      </c>
      <c r="E2524" s="7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4">
        <f t="shared" si="234"/>
        <v>100</v>
      </c>
      <c r="P2524" s="9">
        <f t="shared" si="235"/>
        <v>185.18518518518519</v>
      </c>
      <c r="Q2524" s="11" t="str">
        <f t="shared" si="236"/>
        <v>music</v>
      </c>
      <c r="R2524" s="11" t="str">
        <f t="shared" si="237"/>
        <v>classical music</v>
      </c>
      <c r="S2524" s="12">
        <f t="shared" si="238"/>
        <v>42460.573611111111</v>
      </c>
      <c r="T2524" s="12">
        <f t="shared" si="23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7">
        <v>900</v>
      </c>
      <c r="E2525" s="7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4">
        <f t="shared" si="234"/>
        <v>156.44444444444446</v>
      </c>
      <c r="P2525" s="9">
        <f t="shared" si="235"/>
        <v>54.153846153846153</v>
      </c>
      <c r="Q2525" s="11" t="str">
        <f t="shared" si="236"/>
        <v>music</v>
      </c>
      <c r="R2525" s="11" t="str">
        <f t="shared" si="237"/>
        <v>classical music</v>
      </c>
      <c r="S2525" s="12">
        <f t="shared" si="238"/>
        <v>41930.975601851853</v>
      </c>
      <c r="T2525" s="12">
        <f t="shared" si="23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7">
        <v>7500</v>
      </c>
      <c r="E2526" s="7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4">
        <f t="shared" si="234"/>
        <v>101.6</v>
      </c>
      <c r="P2526" s="9">
        <f t="shared" si="235"/>
        <v>177.2093023255814</v>
      </c>
      <c r="Q2526" s="11" t="str">
        <f t="shared" si="236"/>
        <v>music</v>
      </c>
      <c r="R2526" s="11" t="str">
        <f t="shared" si="237"/>
        <v>classical music</v>
      </c>
      <c r="S2526" s="12">
        <f t="shared" si="238"/>
        <v>41961.807372685187</v>
      </c>
      <c r="T2526" s="12">
        <f t="shared" si="23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7">
        <v>8000</v>
      </c>
      <c r="E2527" s="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4">
        <f t="shared" si="234"/>
        <v>100.325</v>
      </c>
      <c r="P2527" s="9">
        <f t="shared" si="235"/>
        <v>100.325</v>
      </c>
      <c r="Q2527" s="11" t="str">
        <f t="shared" si="236"/>
        <v>music</v>
      </c>
      <c r="R2527" s="11" t="str">
        <f t="shared" si="237"/>
        <v>classical music</v>
      </c>
      <c r="S2527" s="12">
        <f t="shared" si="238"/>
        <v>41058.844571759262</v>
      </c>
      <c r="T2527" s="12">
        <f t="shared" si="23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7">
        <v>4000</v>
      </c>
      <c r="E2528" s="7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4">
        <f t="shared" si="234"/>
        <v>112.94999999999999</v>
      </c>
      <c r="P2528" s="9">
        <f t="shared" si="235"/>
        <v>136.90909090909091</v>
      </c>
      <c r="Q2528" s="11" t="str">
        <f t="shared" si="236"/>
        <v>music</v>
      </c>
      <c r="R2528" s="11" t="str">
        <f t="shared" si="237"/>
        <v>classical music</v>
      </c>
      <c r="S2528" s="12">
        <f t="shared" si="238"/>
        <v>41953.091134259259</v>
      </c>
      <c r="T2528" s="12">
        <f t="shared" si="23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7">
        <v>4000</v>
      </c>
      <c r="E2529" s="7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4">
        <f t="shared" si="234"/>
        <v>102.125</v>
      </c>
      <c r="P2529" s="9">
        <f t="shared" si="235"/>
        <v>57.535211267605632</v>
      </c>
      <c r="Q2529" s="11" t="str">
        <f t="shared" si="236"/>
        <v>music</v>
      </c>
      <c r="R2529" s="11" t="str">
        <f t="shared" si="237"/>
        <v>classical music</v>
      </c>
      <c r="S2529" s="12">
        <f t="shared" si="238"/>
        <v>41546.75105324074</v>
      </c>
      <c r="T2529" s="12">
        <f t="shared" si="23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7">
        <v>4000</v>
      </c>
      <c r="E2530" s="7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4">
        <f t="shared" si="234"/>
        <v>107.24974999999999</v>
      </c>
      <c r="P2530" s="9">
        <f t="shared" si="235"/>
        <v>52.962839506172834</v>
      </c>
      <c r="Q2530" s="11" t="str">
        <f t="shared" si="236"/>
        <v>music</v>
      </c>
      <c r="R2530" s="11" t="str">
        <f t="shared" si="237"/>
        <v>classical music</v>
      </c>
      <c r="S2530" s="12">
        <f t="shared" si="238"/>
        <v>42217.834525462968</v>
      </c>
      <c r="T2530" s="12">
        <f t="shared" si="23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7">
        <v>6000</v>
      </c>
      <c r="E2531" s="7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4">
        <f t="shared" si="234"/>
        <v>104.28333333333333</v>
      </c>
      <c r="P2531" s="9">
        <f t="shared" si="235"/>
        <v>82.328947368421055</v>
      </c>
      <c r="Q2531" s="11" t="str">
        <f t="shared" si="236"/>
        <v>music</v>
      </c>
      <c r="R2531" s="11" t="str">
        <f t="shared" si="237"/>
        <v>classical music</v>
      </c>
      <c r="S2531" s="12">
        <f t="shared" si="238"/>
        <v>40948.080729166664</v>
      </c>
      <c r="T2531" s="12">
        <f t="shared" si="23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7">
        <v>6500</v>
      </c>
      <c r="E2532" s="7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4">
        <f t="shared" si="234"/>
        <v>100</v>
      </c>
      <c r="P2532" s="9">
        <f t="shared" si="235"/>
        <v>135.41666666666666</v>
      </c>
      <c r="Q2532" s="11" t="str">
        <f t="shared" si="236"/>
        <v>music</v>
      </c>
      <c r="R2532" s="11" t="str">
        <f t="shared" si="237"/>
        <v>classical music</v>
      </c>
      <c r="S2532" s="12">
        <f t="shared" si="238"/>
        <v>42081.864641203705</v>
      </c>
      <c r="T2532" s="12">
        <f t="shared" si="23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7">
        <v>4500</v>
      </c>
      <c r="E2533" s="7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4">
        <f t="shared" si="234"/>
        <v>100.4</v>
      </c>
      <c r="P2533" s="9">
        <f t="shared" si="235"/>
        <v>74.06557377049181</v>
      </c>
      <c r="Q2533" s="11" t="str">
        <f t="shared" si="236"/>
        <v>music</v>
      </c>
      <c r="R2533" s="11" t="str">
        <f t="shared" si="237"/>
        <v>classical music</v>
      </c>
      <c r="S2533" s="12">
        <f t="shared" si="238"/>
        <v>42208.680023148147</v>
      </c>
      <c r="T2533" s="12">
        <f t="shared" si="23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7">
        <v>4000</v>
      </c>
      <c r="E2534" s="7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4">
        <f t="shared" si="234"/>
        <v>126.125</v>
      </c>
      <c r="P2534" s="9">
        <f t="shared" si="235"/>
        <v>84.083333333333329</v>
      </c>
      <c r="Q2534" s="11" t="str">
        <f t="shared" si="236"/>
        <v>music</v>
      </c>
      <c r="R2534" s="11" t="str">
        <f t="shared" si="237"/>
        <v>classical music</v>
      </c>
      <c r="S2534" s="12">
        <f t="shared" si="238"/>
        <v>41107.849143518521</v>
      </c>
      <c r="T2534" s="12">
        <f t="shared" si="23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7">
        <v>7500</v>
      </c>
      <c r="E2535" s="7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4">
        <f t="shared" si="234"/>
        <v>110.66666666666667</v>
      </c>
      <c r="P2535" s="9">
        <f t="shared" si="235"/>
        <v>61.029411764705884</v>
      </c>
      <c r="Q2535" s="11" t="str">
        <f t="shared" si="236"/>
        <v>music</v>
      </c>
      <c r="R2535" s="11" t="str">
        <f t="shared" si="237"/>
        <v>classical music</v>
      </c>
      <c r="S2535" s="12">
        <f t="shared" si="238"/>
        <v>41304.751284722224</v>
      </c>
      <c r="T2535" s="12">
        <f t="shared" si="23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7">
        <v>2000</v>
      </c>
      <c r="E2536" s="7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4">
        <f t="shared" si="234"/>
        <v>105</v>
      </c>
      <c r="P2536" s="9">
        <f t="shared" si="235"/>
        <v>150</v>
      </c>
      <c r="Q2536" s="11" t="str">
        <f t="shared" si="236"/>
        <v>music</v>
      </c>
      <c r="R2536" s="11" t="str">
        <f t="shared" si="237"/>
        <v>classical music</v>
      </c>
      <c r="S2536" s="12">
        <f t="shared" si="238"/>
        <v>40127.700370370374</v>
      </c>
      <c r="T2536" s="12">
        <f t="shared" si="23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7">
        <v>20000</v>
      </c>
      <c r="E2537" s="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4">
        <f t="shared" si="234"/>
        <v>103.77499999999999</v>
      </c>
      <c r="P2537" s="9">
        <f t="shared" si="235"/>
        <v>266.08974358974359</v>
      </c>
      <c r="Q2537" s="11" t="str">
        <f t="shared" si="236"/>
        <v>music</v>
      </c>
      <c r="R2537" s="11" t="str">
        <f t="shared" si="237"/>
        <v>classical music</v>
      </c>
      <c r="S2537" s="12">
        <f t="shared" si="238"/>
        <v>41943.791030092594</v>
      </c>
      <c r="T2537" s="12">
        <f t="shared" si="23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7">
        <v>25</v>
      </c>
      <c r="E2538" s="7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4">
        <f t="shared" si="234"/>
        <v>115.99999999999999</v>
      </c>
      <c r="P2538" s="9">
        <f t="shared" si="235"/>
        <v>7.25</v>
      </c>
      <c r="Q2538" s="11" t="str">
        <f t="shared" si="236"/>
        <v>music</v>
      </c>
      <c r="R2538" s="11" t="str">
        <f t="shared" si="237"/>
        <v>classical music</v>
      </c>
      <c r="S2538" s="12">
        <f t="shared" si="238"/>
        <v>41464.106087962966</v>
      </c>
      <c r="T2538" s="12">
        <f t="shared" si="23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7">
        <v>1000</v>
      </c>
      <c r="E2539" s="7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4">
        <f t="shared" si="234"/>
        <v>110.00000000000001</v>
      </c>
      <c r="P2539" s="9">
        <f t="shared" si="235"/>
        <v>100</v>
      </c>
      <c r="Q2539" s="11" t="str">
        <f t="shared" si="236"/>
        <v>music</v>
      </c>
      <c r="R2539" s="11" t="str">
        <f t="shared" si="237"/>
        <v>classical music</v>
      </c>
      <c r="S2539" s="12">
        <f t="shared" si="238"/>
        <v>40696.648784722223</v>
      </c>
      <c r="T2539" s="12">
        <f t="shared" si="23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7">
        <v>18000</v>
      </c>
      <c r="E2540" s="7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4">
        <f t="shared" si="234"/>
        <v>113.01761111111111</v>
      </c>
      <c r="P2540" s="9">
        <f t="shared" si="235"/>
        <v>109.96308108108107</v>
      </c>
      <c r="Q2540" s="11" t="str">
        <f t="shared" si="236"/>
        <v>music</v>
      </c>
      <c r="R2540" s="11" t="str">
        <f t="shared" si="237"/>
        <v>classical music</v>
      </c>
      <c r="S2540" s="12">
        <f t="shared" si="238"/>
        <v>41298.509965277779</v>
      </c>
      <c r="T2540" s="12">
        <f t="shared" si="23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7">
        <v>10000</v>
      </c>
      <c r="E2541" s="7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4">
        <f t="shared" si="234"/>
        <v>100.25</v>
      </c>
      <c r="P2541" s="9">
        <f t="shared" si="235"/>
        <v>169.91525423728814</v>
      </c>
      <c r="Q2541" s="11" t="str">
        <f t="shared" si="236"/>
        <v>music</v>
      </c>
      <c r="R2541" s="11" t="str">
        <f t="shared" si="237"/>
        <v>classical music</v>
      </c>
      <c r="S2541" s="12">
        <f t="shared" si="238"/>
        <v>41977.902222222227</v>
      </c>
      <c r="T2541" s="12">
        <f t="shared" si="23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7">
        <v>2500</v>
      </c>
      <c r="E2542" s="7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4">
        <f t="shared" si="234"/>
        <v>103.4</v>
      </c>
      <c r="P2542" s="9">
        <f t="shared" si="235"/>
        <v>95.740740740740748</v>
      </c>
      <c r="Q2542" s="11" t="str">
        <f t="shared" si="236"/>
        <v>music</v>
      </c>
      <c r="R2542" s="11" t="str">
        <f t="shared" si="237"/>
        <v>classical music</v>
      </c>
      <c r="S2542" s="12">
        <f t="shared" si="238"/>
        <v>40785.675011574072</v>
      </c>
      <c r="T2542" s="12">
        <f t="shared" si="23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7">
        <v>3500</v>
      </c>
      <c r="E2543" s="7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4">
        <f t="shared" si="234"/>
        <v>107.02857142857142</v>
      </c>
      <c r="P2543" s="9">
        <f t="shared" si="235"/>
        <v>59.460317460317462</v>
      </c>
      <c r="Q2543" s="11" t="str">
        <f t="shared" si="236"/>
        <v>music</v>
      </c>
      <c r="R2543" s="11" t="str">
        <f t="shared" si="237"/>
        <v>classical music</v>
      </c>
      <c r="S2543" s="12">
        <f t="shared" si="238"/>
        <v>41483.449282407404</v>
      </c>
      <c r="T2543" s="12">
        <f t="shared" si="23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7">
        <v>700</v>
      </c>
      <c r="E2544" s="7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4">
        <f t="shared" si="234"/>
        <v>103.57142857142858</v>
      </c>
      <c r="P2544" s="9">
        <f t="shared" si="235"/>
        <v>55.769230769230766</v>
      </c>
      <c r="Q2544" s="11" t="str">
        <f t="shared" si="236"/>
        <v>music</v>
      </c>
      <c r="R2544" s="11" t="str">
        <f t="shared" si="237"/>
        <v>classical music</v>
      </c>
      <c r="S2544" s="12">
        <f t="shared" si="238"/>
        <v>41509.426585648151</v>
      </c>
      <c r="T2544" s="12">
        <f t="shared" si="23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7">
        <v>250</v>
      </c>
      <c r="E2545" s="7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4">
        <f t="shared" si="234"/>
        <v>156.4</v>
      </c>
      <c r="P2545" s="9">
        <f t="shared" si="235"/>
        <v>30.076923076923077</v>
      </c>
      <c r="Q2545" s="11" t="str">
        <f t="shared" si="236"/>
        <v>music</v>
      </c>
      <c r="R2545" s="11" t="str">
        <f t="shared" si="237"/>
        <v>classical music</v>
      </c>
      <c r="S2545" s="12">
        <f t="shared" si="238"/>
        <v>40514.107615740737</v>
      </c>
      <c r="T2545" s="12">
        <f t="shared" si="23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7">
        <v>5000</v>
      </c>
      <c r="E2546" s="7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4">
        <f t="shared" si="234"/>
        <v>100.82</v>
      </c>
      <c r="P2546" s="9">
        <f t="shared" si="235"/>
        <v>88.438596491228068</v>
      </c>
      <c r="Q2546" s="11" t="str">
        <f t="shared" si="236"/>
        <v>music</v>
      </c>
      <c r="R2546" s="11" t="str">
        <f t="shared" si="237"/>
        <v>classical music</v>
      </c>
      <c r="S2546" s="12">
        <f t="shared" si="238"/>
        <v>41068.520474537036</v>
      </c>
      <c r="T2546" s="12">
        <f t="shared" si="23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7">
        <v>2000</v>
      </c>
      <c r="E2547" s="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4">
        <f t="shared" si="234"/>
        <v>195.3</v>
      </c>
      <c r="P2547" s="9">
        <f t="shared" si="235"/>
        <v>64.032786885245898</v>
      </c>
      <c r="Q2547" s="11" t="str">
        <f t="shared" si="236"/>
        <v>music</v>
      </c>
      <c r="R2547" s="11" t="str">
        <f t="shared" si="237"/>
        <v>classical music</v>
      </c>
      <c r="S2547" s="12">
        <f t="shared" si="238"/>
        <v>42027.13817129629</v>
      </c>
      <c r="T2547" s="12">
        <f t="shared" si="23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7">
        <v>3500</v>
      </c>
      <c r="E2548" s="7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4">
        <f t="shared" si="234"/>
        <v>111.71428571428572</v>
      </c>
      <c r="P2548" s="9">
        <f t="shared" si="235"/>
        <v>60.153846153846153</v>
      </c>
      <c r="Q2548" s="11" t="str">
        <f t="shared" si="236"/>
        <v>music</v>
      </c>
      <c r="R2548" s="11" t="str">
        <f t="shared" si="237"/>
        <v>classical music</v>
      </c>
      <c r="S2548" s="12">
        <f t="shared" si="238"/>
        <v>41524.858553240738</v>
      </c>
      <c r="T2548" s="12">
        <f t="shared" si="23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7">
        <v>5500</v>
      </c>
      <c r="E2549" s="7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4">
        <f t="shared" si="234"/>
        <v>119.85454545454546</v>
      </c>
      <c r="P2549" s="9">
        <f t="shared" si="235"/>
        <v>49.194029850746269</v>
      </c>
      <c r="Q2549" s="11" t="str">
        <f t="shared" si="236"/>
        <v>music</v>
      </c>
      <c r="R2549" s="11" t="str">
        <f t="shared" si="237"/>
        <v>classical music</v>
      </c>
      <c r="S2549" s="12">
        <f t="shared" si="238"/>
        <v>40973.773182870369</v>
      </c>
      <c r="T2549" s="12">
        <f t="shared" si="23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7">
        <v>6000</v>
      </c>
      <c r="E2550" s="7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4">
        <f t="shared" si="234"/>
        <v>101.85</v>
      </c>
      <c r="P2550" s="9">
        <f t="shared" si="235"/>
        <v>165.16216216216216</v>
      </c>
      <c r="Q2550" s="11" t="str">
        <f t="shared" si="236"/>
        <v>music</v>
      </c>
      <c r="R2550" s="11" t="str">
        <f t="shared" si="237"/>
        <v>classical music</v>
      </c>
      <c r="S2550" s="12">
        <f t="shared" si="238"/>
        <v>42618.625428240746</v>
      </c>
      <c r="T2550" s="12">
        <f t="shared" si="23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7">
        <v>1570</v>
      </c>
      <c r="E2551" s="7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4">
        <f t="shared" si="234"/>
        <v>102.80254777070064</v>
      </c>
      <c r="P2551" s="9">
        <f t="shared" si="235"/>
        <v>43.621621621621621</v>
      </c>
      <c r="Q2551" s="11" t="str">
        <f t="shared" si="236"/>
        <v>music</v>
      </c>
      <c r="R2551" s="11" t="str">
        <f t="shared" si="237"/>
        <v>classical music</v>
      </c>
      <c r="S2551" s="12">
        <f t="shared" si="238"/>
        <v>41390.757754629631</v>
      </c>
      <c r="T2551" s="12">
        <f t="shared" si="23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7">
        <v>6500</v>
      </c>
      <c r="E2552" s="7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4">
        <f t="shared" si="234"/>
        <v>100.84615384615385</v>
      </c>
      <c r="P2552" s="9">
        <f t="shared" si="235"/>
        <v>43.7</v>
      </c>
      <c r="Q2552" s="11" t="str">
        <f t="shared" si="236"/>
        <v>music</v>
      </c>
      <c r="R2552" s="11" t="str">
        <f t="shared" si="237"/>
        <v>classical music</v>
      </c>
      <c r="S2552" s="12">
        <f t="shared" si="238"/>
        <v>42228.634328703702</v>
      </c>
      <c r="T2552" s="12">
        <f t="shared" si="23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7">
        <v>3675</v>
      </c>
      <c r="E2553" s="7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4">
        <f t="shared" si="234"/>
        <v>102.73469387755102</v>
      </c>
      <c r="P2553" s="9">
        <f t="shared" si="235"/>
        <v>67.419642857142861</v>
      </c>
      <c r="Q2553" s="11" t="str">
        <f t="shared" si="236"/>
        <v>music</v>
      </c>
      <c r="R2553" s="11" t="str">
        <f t="shared" si="237"/>
        <v>classical music</v>
      </c>
      <c r="S2553" s="12">
        <f t="shared" si="238"/>
        <v>40961.252141203702</v>
      </c>
      <c r="T2553" s="12">
        <f t="shared" si="23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7">
        <v>3000</v>
      </c>
      <c r="E2554" s="7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4">
        <f t="shared" si="234"/>
        <v>106.5</v>
      </c>
      <c r="P2554" s="9">
        <f t="shared" si="235"/>
        <v>177.5</v>
      </c>
      <c r="Q2554" s="11" t="str">
        <f t="shared" si="236"/>
        <v>music</v>
      </c>
      <c r="R2554" s="11" t="str">
        <f t="shared" si="237"/>
        <v>classical music</v>
      </c>
      <c r="S2554" s="12">
        <f t="shared" si="238"/>
        <v>42769.809965277775</v>
      </c>
      <c r="T2554" s="12">
        <f t="shared" si="23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7">
        <v>1500</v>
      </c>
      <c r="E2555" s="7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4">
        <f t="shared" si="234"/>
        <v>155.53333333333333</v>
      </c>
      <c r="P2555" s="9">
        <f t="shared" si="235"/>
        <v>38.883333333333333</v>
      </c>
      <c r="Q2555" s="11" t="str">
        <f t="shared" si="236"/>
        <v>music</v>
      </c>
      <c r="R2555" s="11" t="str">
        <f t="shared" si="237"/>
        <v>classical music</v>
      </c>
      <c r="S2555" s="12">
        <f t="shared" si="238"/>
        <v>41113.199155092596</v>
      </c>
      <c r="T2555" s="12">
        <f t="shared" si="23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7">
        <v>3000</v>
      </c>
      <c r="E2556" s="7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4">
        <f t="shared" si="234"/>
        <v>122.8</v>
      </c>
      <c r="P2556" s="9">
        <f t="shared" si="235"/>
        <v>54.985074626865675</v>
      </c>
      <c r="Q2556" s="11" t="str">
        <f t="shared" si="236"/>
        <v>music</v>
      </c>
      <c r="R2556" s="11" t="str">
        <f t="shared" si="237"/>
        <v>classical music</v>
      </c>
      <c r="S2556" s="12">
        <f t="shared" si="238"/>
        <v>42125.078275462962</v>
      </c>
      <c r="T2556" s="12">
        <f t="shared" si="23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7">
        <v>2000</v>
      </c>
      <c r="E2557" s="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4">
        <f t="shared" si="234"/>
        <v>107.35</v>
      </c>
      <c r="P2557" s="9">
        <f t="shared" si="235"/>
        <v>61.342857142857142</v>
      </c>
      <c r="Q2557" s="11" t="str">
        <f t="shared" si="236"/>
        <v>music</v>
      </c>
      <c r="R2557" s="11" t="str">
        <f t="shared" si="237"/>
        <v>classical music</v>
      </c>
      <c r="S2557" s="12">
        <f t="shared" si="238"/>
        <v>41026.655011574076</v>
      </c>
      <c r="T2557" s="12">
        <f t="shared" si="23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7">
        <v>745</v>
      </c>
      <c r="E2558" s="7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4">
        <f t="shared" si="234"/>
        <v>105.50335570469798</v>
      </c>
      <c r="P2558" s="9">
        <f t="shared" si="235"/>
        <v>23.117647058823529</v>
      </c>
      <c r="Q2558" s="11" t="str">
        <f t="shared" si="236"/>
        <v>music</v>
      </c>
      <c r="R2558" s="11" t="str">
        <f t="shared" si="237"/>
        <v>classical music</v>
      </c>
      <c r="S2558" s="12">
        <f t="shared" si="238"/>
        <v>41222.991400462961</v>
      </c>
      <c r="T2558" s="12">
        <f t="shared" si="23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7">
        <v>900</v>
      </c>
      <c r="E2559" s="7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4">
        <f t="shared" si="234"/>
        <v>118.44444444444444</v>
      </c>
      <c r="P2559" s="9">
        <f t="shared" si="235"/>
        <v>29.611111111111111</v>
      </c>
      <c r="Q2559" s="11" t="str">
        <f t="shared" si="236"/>
        <v>music</v>
      </c>
      <c r="R2559" s="11" t="str">
        <f t="shared" si="237"/>
        <v>classical music</v>
      </c>
      <c r="S2559" s="12">
        <f t="shared" si="238"/>
        <v>41744.745208333334</v>
      </c>
      <c r="T2559" s="12">
        <f t="shared" si="23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7">
        <v>1250</v>
      </c>
      <c r="E2560" s="7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4">
        <f t="shared" si="234"/>
        <v>108.88</v>
      </c>
      <c r="P2560" s="9">
        <f t="shared" si="235"/>
        <v>75.611111111111114</v>
      </c>
      <c r="Q2560" s="11" t="str">
        <f t="shared" si="236"/>
        <v>music</v>
      </c>
      <c r="R2560" s="11" t="str">
        <f t="shared" si="237"/>
        <v>classical music</v>
      </c>
      <c r="S2560" s="12">
        <f t="shared" si="238"/>
        <v>42093.860023148154</v>
      </c>
      <c r="T2560" s="12">
        <f t="shared" si="23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7">
        <v>800</v>
      </c>
      <c r="E2561" s="7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4">
        <f t="shared" si="234"/>
        <v>111.25</v>
      </c>
      <c r="P2561" s="9">
        <f t="shared" si="235"/>
        <v>35.6</v>
      </c>
      <c r="Q2561" s="11" t="str">
        <f t="shared" si="236"/>
        <v>music</v>
      </c>
      <c r="R2561" s="11" t="str">
        <f t="shared" si="237"/>
        <v>classical music</v>
      </c>
      <c r="S2561" s="12">
        <f t="shared" si="238"/>
        <v>40829.873657407406</v>
      </c>
      <c r="T2561" s="12">
        <f t="shared" si="23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7">
        <v>3000</v>
      </c>
      <c r="E2562" s="7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4">
        <f t="shared" si="234"/>
        <v>100.1</v>
      </c>
      <c r="P2562" s="9">
        <f t="shared" si="235"/>
        <v>143</v>
      </c>
      <c r="Q2562" s="11" t="str">
        <f t="shared" si="236"/>
        <v>music</v>
      </c>
      <c r="R2562" s="11" t="str">
        <f t="shared" si="237"/>
        <v>classical music</v>
      </c>
      <c r="S2562" s="12">
        <f t="shared" si="238"/>
        <v>42039.951087962967</v>
      </c>
      <c r="T2562" s="12">
        <f t="shared" si="23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7">
        <v>100000</v>
      </c>
      <c r="E2563" s="7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4">
        <f t="shared" ref="O2563:O2626" si="240">($E2563/D2563)*100</f>
        <v>0</v>
      </c>
      <c r="P2563" s="9" t="str">
        <f t="shared" ref="P2563:P2626" si="241">IF(E2563,E2563/ L2563,"")</f>
        <v/>
      </c>
      <c r="Q2563" s="11" t="str">
        <f t="shared" ref="Q2563:Q2626" si="242">LEFT(N2563, SEARCH("/",N2563,1)-1)</f>
        <v>food</v>
      </c>
      <c r="R2563" s="11" t="str">
        <f t="shared" ref="R2563:R2626" si="243">RIGHT(N2563,LEN(N2563)-SEARCH("/",N2563))</f>
        <v>food trucks</v>
      </c>
      <c r="S2563" s="12">
        <f t="shared" si="238"/>
        <v>42260.528807870374</v>
      </c>
      <c r="T2563" s="12">
        <f t="shared" si="239"/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7">
        <v>10000</v>
      </c>
      <c r="E2564" s="7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4">
        <f t="shared" si="240"/>
        <v>0.75</v>
      </c>
      <c r="P2564" s="9">
        <f t="shared" si="241"/>
        <v>25</v>
      </c>
      <c r="Q2564" s="11" t="str">
        <f t="shared" si="242"/>
        <v>food</v>
      </c>
      <c r="R2564" s="11" t="str">
        <f t="shared" si="243"/>
        <v>food trucks</v>
      </c>
      <c r="S2564" s="12">
        <f t="shared" ref="S2564:S2627" si="244">(((J2564/60)/60)/24)+DATE(1970,1,1)</f>
        <v>42594.524756944447</v>
      </c>
      <c r="T2564" s="12">
        <f t="shared" ref="T2564:T2627" si="245">(((I2564/60)/60)/24)+DATE(1970,1,1)</f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7">
        <v>20000</v>
      </c>
      <c r="E2565" s="7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4">
        <f t="shared" si="240"/>
        <v>0</v>
      </c>
      <c r="P2565" s="9" t="str">
        <f t="shared" si="241"/>
        <v/>
      </c>
      <c r="Q2565" s="11" t="str">
        <f t="shared" si="242"/>
        <v>food</v>
      </c>
      <c r="R2565" s="11" t="str">
        <f t="shared" si="243"/>
        <v>food trucks</v>
      </c>
      <c r="S2565" s="12">
        <f t="shared" si="244"/>
        <v>42155.139479166668</v>
      </c>
      <c r="T2565" s="12">
        <f t="shared" si="245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7">
        <v>40000</v>
      </c>
      <c r="E2566" s="7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4">
        <f t="shared" si="240"/>
        <v>0</v>
      </c>
      <c r="P2566" s="9" t="str">
        <f t="shared" si="241"/>
        <v/>
      </c>
      <c r="Q2566" s="11" t="str">
        <f t="shared" si="242"/>
        <v>food</v>
      </c>
      <c r="R2566" s="11" t="str">
        <f t="shared" si="243"/>
        <v>food trucks</v>
      </c>
      <c r="S2566" s="12">
        <f t="shared" si="244"/>
        <v>41822.040497685186</v>
      </c>
      <c r="T2566" s="12">
        <f t="shared" si="245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7">
        <v>10000</v>
      </c>
      <c r="E2567" s="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4">
        <f t="shared" si="240"/>
        <v>1</v>
      </c>
      <c r="P2567" s="9">
        <f t="shared" si="241"/>
        <v>100</v>
      </c>
      <c r="Q2567" s="11" t="str">
        <f t="shared" si="242"/>
        <v>food</v>
      </c>
      <c r="R2567" s="11" t="str">
        <f t="shared" si="243"/>
        <v>food trucks</v>
      </c>
      <c r="S2567" s="12">
        <f t="shared" si="244"/>
        <v>42440.650335648148</v>
      </c>
      <c r="T2567" s="12">
        <f t="shared" si="245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7">
        <v>35000</v>
      </c>
      <c r="E2568" s="7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4">
        <f t="shared" si="240"/>
        <v>0</v>
      </c>
      <c r="P2568" s="9" t="str">
        <f t="shared" si="241"/>
        <v/>
      </c>
      <c r="Q2568" s="11" t="str">
        <f t="shared" si="242"/>
        <v>food</v>
      </c>
      <c r="R2568" s="11" t="str">
        <f t="shared" si="243"/>
        <v>food trucks</v>
      </c>
      <c r="S2568" s="12">
        <f t="shared" si="244"/>
        <v>41842.980879629627</v>
      </c>
      <c r="T2568" s="12">
        <f t="shared" si="245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7">
        <v>45000</v>
      </c>
      <c r="E2569" s="7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4">
        <f t="shared" si="240"/>
        <v>0.26666666666666666</v>
      </c>
      <c r="P2569" s="9">
        <f t="shared" si="241"/>
        <v>60</v>
      </c>
      <c r="Q2569" s="11" t="str">
        <f t="shared" si="242"/>
        <v>food</v>
      </c>
      <c r="R2569" s="11" t="str">
        <f t="shared" si="243"/>
        <v>food trucks</v>
      </c>
      <c r="S2569" s="12">
        <f t="shared" si="244"/>
        <v>42087.878912037035</v>
      </c>
      <c r="T2569" s="12">
        <f t="shared" si="245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7">
        <v>10000</v>
      </c>
      <c r="E2570" s="7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4">
        <f t="shared" si="240"/>
        <v>0.5</v>
      </c>
      <c r="P2570" s="9">
        <f t="shared" si="241"/>
        <v>50</v>
      </c>
      <c r="Q2570" s="11" t="str">
        <f t="shared" si="242"/>
        <v>food</v>
      </c>
      <c r="R2570" s="11" t="str">
        <f t="shared" si="243"/>
        <v>food trucks</v>
      </c>
      <c r="S2570" s="12">
        <f t="shared" si="244"/>
        <v>42584.666597222225</v>
      </c>
      <c r="T2570" s="12">
        <f t="shared" si="245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7">
        <v>6500</v>
      </c>
      <c r="E2571" s="7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4">
        <f t="shared" si="240"/>
        <v>2.2307692307692308</v>
      </c>
      <c r="P2571" s="9">
        <f t="shared" si="241"/>
        <v>72.5</v>
      </c>
      <c r="Q2571" s="11" t="str">
        <f t="shared" si="242"/>
        <v>food</v>
      </c>
      <c r="R2571" s="11" t="str">
        <f t="shared" si="243"/>
        <v>food trucks</v>
      </c>
      <c r="S2571" s="12">
        <f t="shared" si="244"/>
        <v>42234.105462962965</v>
      </c>
      <c r="T2571" s="12">
        <f t="shared" si="245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7">
        <v>7000</v>
      </c>
      <c r="E2572" s="7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4">
        <f t="shared" si="240"/>
        <v>0.84285714285714297</v>
      </c>
      <c r="P2572" s="9">
        <f t="shared" si="241"/>
        <v>29.5</v>
      </c>
      <c r="Q2572" s="11" t="str">
        <f t="shared" si="242"/>
        <v>food</v>
      </c>
      <c r="R2572" s="11" t="str">
        <f t="shared" si="243"/>
        <v>food trucks</v>
      </c>
      <c r="S2572" s="12">
        <f t="shared" si="244"/>
        <v>42744.903182870374</v>
      </c>
      <c r="T2572" s="12">
        <f t="shared" si="245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7">
        <v>100000</v>
      </c>
      <c r="E2573" s="7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4">
        <f t="shared" si="240"/>
        <v>0.25</v>
      </c>
      <c r="P2573" s="9">
        <f t="shared" si="241"/>
        <v>62.5</v>
      </c>
      <c r="Q2573" s="11" t="str">
        <f t="shared" si="242"/>
        <v>food</v>
      </c>
      <c r="R2573" s="11" t="str">
        <f t="shared" si="243"/>
        <v>food trucks</v>
      </c>
      <c r="S2573" s="12">
        <f t="shared" si="244"/>
        <v>42449.341678240744</v>
      </c>
      <c r="T2573" s="12">
        <f t="shared" si="245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7">
        <v>30000</v>
      </c>
      <c r="E2574" s="7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4">
        <f t="shared" si="240"/>
        <v>0</v>
      </c>
      <c r="P2574" s="9" t="str">
        <f t="shared" si="241"/>
        <v/>
      </c>
      <c r="Q2574" s="11" t="str">
        <f t="shared" si="242"/>
        <v>food</v>
      </c>
      <c r="R2574" s="11" t="str">
        <f t="shared" si="243"/>
        <v>food trucks</v>
      </c>
      <c r="S2574" s="12">
        <f t="shared" si="244"/>
        <v>42077.119409722218</v>
      </c>
      <c r="T2574" s="12">
        <f t="shared" si="245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7">
        <v>8000</v>
      </c>
      <c r="E2575" s="7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4">
        <f t="shared" si="240"/>
        <v>0</v>
      </c>
      <c r="P2575" s="9" t="str">
        <f t="shared" si="241"/>
        <v/>
      </c>
      <c r="Q2575" s="11" t="str">
        <f t="shared" si="242"/>
        <v>food</v>
      </c>
      <c r="R2575" s="11" t="str">
        <f t="shared" si="243"/>
        <v>food trucks</v>
      </c>
      <c r="S2575" s="12">
        <f t="shared" si="244"/>
        <v>41829.592002314814</v>
      </c>
      <c r="T2575" s="12">
        <f t="shared" si="245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7">
        <v>10000</v>
      </c>
      <c r="E2576" s="7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4">
        <f t="shared" si="240"/>
        <v>0</v>
      </c>
      <c r="P2576" s="9" t="str">
        <f t="shared" si="241"/>
        <v/>
      </c>
      <c r="Q2576" s="11" t="str">
        <f t="shared" si="242"/>
        <v>food</v>
      </c>
      <c r="R2576" s="11" t="str">
        <f t="shared" si="243"/>
        <v>food trucks</v>
      </c>
      <c r="S2576" s="12">
        <f t="shared" si="244"/>
        <v>42487.825752314813</v>
      </c>
      <c r="T2576" s="12">
        <f t="shared" si="245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7">
        <v>85000</v>
      </c>
      <c r="E2577" s="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4">
        <f t="shared" si="240"/>
        <v>0</v>
      </c>
      <c r="P2577" s="9" t="str">
        <f t="shared" si="241"/>
        <v/>
      </c>
      <c r="Q2577" s="11" t="str">
        <f t="shared" si="242"/>
        <v>food</v>
      </c>
      <c r="R2577" s="11" t="str">
        <f t="shared" si="243"/>
        <v>food trucks</v>
      </c>
      <c r="S2577" s="12">
        <f t="shared" si="244"/>
        <v>41986.108726851846</v>
      </c>
      <c r="T2577" s="12">
        <f t="shared" si="245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7">
        <v>10000</v>
      </c>
      <c r="E2578" s="7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4">
        <f t="shared" si="240"/>
        <v>0</v>
      </c>
      <c r="P2578" s="9" t="str">
        <f t="shared" si="241"/>
        <v/>
      </c>
      <c r="Q2578" s="11" t="str">
        <f t="shared" si="242"/>
        <v>food</v>
      </c>
      <c r="R2578" s="11" t="str">
        <f t="shared" si="243"/>
        <v>food trucks</v>
      </c>
      <c r="S2578" s="12">
        <f t="shared" si="244"/>
        <v>42060.00980324074</v>
      </c>
      <c r="T2578" s="12">
        <f t="shared" si="245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7">
        <v>15000</v>
      </c>
      <c r="E2579" s="7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4">
        <f t="shared" si="240"/>
        <v>0</v>
      </c>
      <c r="P2579" s="9" t="str">
        <f t="shared" si="241"/>
        <v/>
      </c>
      <c r="Q2579" s="11" t="str">
        <f t="shared" si="242"/>
        <v>food</v>
      </c>
      <c r="R2579" s="11" t="str">
        <f t="shared" si="243"/>
        <v>food trucks</v>
      </c>
      <c r="S2579" s="12">
        <f t="shared" si="244"/>
        <v>41830.820567129631</v>
      </c>
      <c r="T2579" s="12">
        <f t="shared" si="245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7">
        <v>6000</v>
      </c>
      <c r="E2580" s="7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4">
        <f t="shared" si="240"/>
        <v>0</v>
      </c>
      <c r="P2580" s="9" t="str">
        <f t="shared" si="241"/>
        <v/>
      </c>
      <c r="Q2580" s="11" t="str">
        <f t="shared" si="242"/>
        <v>food</v>
      </c>
      <c r="R2580" s="11" t="str">
        <f t="shared" si="243"/>
        <v>food trucks</v>
      </c>
      <c r="S2580" s="12">
        <f t="shared" si="244"/>
        <v>42238.022905092599</v>
      </c>
      <c r="T2580" s="12">
        <f t="shared" si="245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7">
        <v>200000</v>
      </c>
      <c r="E2581" s="7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4">
        <f t="shared" si="240"/>
        <v>0.13849999999999998</v>
      </c>
      <c r="P2581" s="9">
        <f t="shared" si="241"/>
        <v>23.083333333333332</v>
      </c>
      <c r="Q2581" s="11" t="str">
        <f t="shared" si="242"/>
        <v>food</v>
      </c>
      <c r="R2581" s="11" t="str">
        <f t="shared" si="243"/>
        <v>food trucks</v>
      </c>
      <c r="S2581" s="12">
        <f t="shared" si="244"/>
        <v>41837.829895833333</v>
      </c>
      <c r="T2581" s="12">
        <f t="shared" si="245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7">
        <v>8500</v>
      </c>
      <c r="E2582" s="7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4">
        <f t="shared" si="240"/>
        <v>0.6</v>
      </c>
      <c r="P2582" s="9">
        <f t="shared" si="241"/>
        <v>25.5</v>
      </c>
      <c r="Q2582" s="11" t="str">
        <f t="shared" si="242"/>
        <v>food</v>
      </c>
      <c r="R2582" s="11" t="str">
        <f t="shared" si="243"/>
        <v>food trucks</v>
      </c>
      <c r="S2582" s="12">
        <f t="shared" si="244"/>
        <v>42110.326423611114</v>
      </c>
      <c r="T2582" s="12">
        <f t="shared" si="245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7">
        <v>5000</v>
      </c>
      <c r="E2583" s="7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4">
        <f t="shared" si="240"/>
        <v>10.6</v>
      </c>
      <c r="P2583" s="9">
        <f t="shared" si="241"/>
        <v>48.18181818181818</v>
      </c>
      <c r="Q2583" s="11" t="str">
        <f t="shared" si="242"/>
        <v>food</v>
      </c>
      <c r="R2583" s="11" t="str">
        <f t="shared" si="243"/>
        <v>food trucks</v>
      </c>
      <c r="S2583" s="12">
        <f t="shared" si="244"/>
        <v>42294.628449074073</v>
      </c>
      <c r="T2583" s="12">
        <f t="shared" si="245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7">
        <v>90000</v>
      </c>
      <c r="E2584" s="7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4">
        <f t="shared" si="240"/>
        <v>1.1111111111111111E-3</v>
      </c>
      <c r="P2584" s="9">
        <f t="shared" si="241"/>
        <v>1</v>
      </c>
      <c r="Q2584" s="11" t="str">
        <f t="shared" si="242"/>
        <v>food</v>
      </c>
      <c r="R2584" s="11" t="str">
        <f t="shared" si="243"/>
        <v>food trucks</v>
      </c>
      <c r="S2584" s="12">
        <f t="shared" si="244"/>
        <v>42642.988819444443</v>
      </c>
      <c r="T2584" s="12">
        <f t="shared" si="245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7">
        <v>1000</v>
      </c>
      <c r="E2585" s="7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4">
        <f t="shared" si="240"/>
        <v>0.5</v>
      </c>
      <c r="P2585" s="9">
        <f t="shared" si="241"/>
        <v>1</v>
      </c>
      <c r="Q2585" s="11" t="str">
        <f t="shared" si="242"/>
        <v>food</v>
      </c>
      <c r="R2585" s="11" t="str">
        <f t="shared" si="243"/>
        <v>food trucks</v>
      </c>
      <c r="S2585" s="12">
        <f t="shared" si="244"/>
        <v>42019.76944444445</v>
      </c>
      <c r="T2585" s="12">
        <f t="shared" si="245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7">
        <v>10000</v>
      </c>
      <c r="E2586" s="7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4">
        <f t="shared" si="240"/>
        <v>0</v>
      </c>
      <c r="P2586" s="9" t="str">
        <f t="shared" si="241"/>
        <v/>
      </c>
      <c r="Q2586" s="11" t="str">
        <f t="shared" si="242"/>
        <v>food</v>
      </c>
      <c r="R2586" s="11" t="str">
        <f t="shared" si="243"/>
        <v>food trucks</v>
      </c>
      <c r="S2586" s="12">
        <f t="shared" si="244"/>
        <v>42140.173252314817</v>
      </c>
      <c r="T2586" s="12">
        <f t="shared" si="245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7">
        <v>30000</v>
      </c>
      <c r="E2587" s="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4">
        <f t="shared" si="240"/>
        <v>0.16666666666666669</v>
      </c>
      <c r="P2587" s="9">
        <f t="shared" si="241"/>
        <v>50</v>
      </c>
      <c r="Q2587" s="11" t="str">
        <f t="shared" si="242"/>
        <v>food</v>
      </c>
      <c r="R2587" s="11" t="str">
        <f t="shared" si="243"/>
        <v>food trucks</v>
      </c>
      <c r="S2587" s="12">
        <f t="shared" si="244"/>
        <v>41795.963333333333</v>
      </c>
      <c r="T2587" s="12">
        <f t="shared" si="245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7">
        <v>3000</v>
      </c>
      <c r="E2588" s="7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4">
        <f t="shared" si="240"/>
        <v>0.16666666666666669</v>
      </c>
      <c r="P2588" s="9">
        <f t="shared" si="241"/>
        <v>5</v>
      </c>
      <c r="Q2588" s="11" t="str">
        <f t="shared" si="242"/>
        <v>food</v>
      </c>
      <c r="R2588" s="11" t="str">
        <f t="shared" si="243"/>
        <v>food trucks</v>
      </c>
      <c r="S2588" s="12">
        <f t="shared" si="244"/>
        <v>42333.330277777779</v>
      </c>
      <c r="T2588" s="12">
        <f t="shared" si="245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7">
        <v>50000</v>
      </c>
      <c r="E2589" s="7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4">
        <f t="shared" si="240"/>
        <v>2.4340000000000002</v>
      </c>
      <c r="P2589" s="9">
        <f t="shared" si="241"/>
        <v>202.83333333333334</v>
      </c>
      <c r="Q2589" s="11" t="str">
        <f t="shared" si="242"/>
        <v>food</v>
      </c>
      <c r="R2589" s="11" t="str">
        <f t="shared" si="243"/>
        <v>food trucks</v>
      </c>
      <c r="S2589" s="12">
        <f t="shared" si="244"/>
        <v>42338.675381944442</v>
      </c>
      <c r="T2589" s="12">
        <f t="shared" si="245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7">
        <v>6000</v>
      </c>
      <c r="E2590" s="7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4">
        <f t="shared" si="240"/>
        <v>3.8833333333333329</v>
      </c>
      <c r="P2590" s="9">
        <f t="shared" si="241"/>
        <v>29.125</v>
      </c>
      <c r="Q2590" s="11" t="str">
        <f t="shared" si="242"/>
        <v>food</v>
      </c>
      <c r="R2590" s="11" t="str">
        <f t="shared" si="243"/>
        <v>food trucks</v>
      </c>
      <c r="S2590" s="12">
        <f t="shared" si="244"/>
        <v>42042.676226851851</v>
      </c>
      <c r="T2590" s="12">
        <f t="shared" si="245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7">
        <v>50000</v>
      </c>
      <c r="E2591" s="7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4">
        <f t="shared" si="240"/>
        <v>0.01</v>
      </c>
      <c r="P2591" s="9">
        <f t="shared" si="241"/>
        <v>5</v>
      </c>
      <c r="Q2591" s="11" t="str">
        <f t="shared" si="242"/>
        <v>food</v>
      </c>
      <c r="R2591" s="11" t="str">
        <f t="shared" si="243"/>
        <v>food trucks</v>
      </c>
      <c r="S2591" s="12">
        <f t="shared" si="244"/>
        <v>42422.536192129628</v>
      </c>
      <c r="T2591" s="12">
        <f t="shared" si="245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7">
        <v>3000</v>
      </c>
      <c r="E2592" s="7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4">
        <f t="shared" si="240"/>
        <v>0</v>
      </c>
      <c r="P2592" s="9" t="str">
        <f t="shared" si="241"/>
        <v/>
      </c>
      <c r="Q2592" s="11" t="str">
        <f t="shared" si="242"/>
        <v>food</v>
      </c>
      <c r="R2592" s="11" t="str">
        <f t="shared" si="243"/>
        <v>food trucks</v>
      </c>
      <c r="S2592" s="12">
        <f t="shared" si="244"/>
        <v>42388.589085648149</v>
      </c>
      <c r="T2592" s="12">
        <f t="shared" si="245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7">
        <v>1500</v>
      </c>
      <c r="E2593" s="7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4">
        <f t="shared" si="240"/>
        <v>1.7333333333333332</v>
      </c>
      <c r="P2593" s="9">
        <f t="shared" si="241"/>
        <v>13</v>
      </c>
      <c r="Q2593" s="11" t="str">
        <f t="shared" si="242"/>
        <v>food</v>
      </c>
      <c r="R2593" s="11" t="str">
        <f t="shared" si="243"/>
        <v>food trucks</v>
      </c>
      <c r="S2593" s="12">
        <f t="shared" si="244"/>
        <v>42382.906527777777</v>
      </c>
      <c r="T2593" s="12">
        <f t="shared" si="245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7">
        <v>30000</v>
      </c>
      <c r="E2594" s="7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4">
        <f t="shared" si="240"/>
        <v>0.16666666666666669</v>
      </c>
      <c r="P2594" s="9">
        <f t="shared" si="241"/>
        <v>50</v>
      </c>
      <c r="Q2594" s="11" t="str">
        <f t="shared" si="242"/>
        <v>food</v>
      </c>
      <c r="R2594" s="11" t="str">
        <f t="shared" si="243"/>
        <v>food trucks</v>
      </c>
      <c r="S2594" s="12">
        <f t="shared" si="244"/>
        <v>41887.801168981481</v>
      </c>
      <c r="T2594" s="12">
        <f t="shared" si="245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7">
        <v>10000</v>
      </c>
      <c r="E2595" s="7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4">
        <f t="shared" si="240"/>
        <v>0</v>
      </c>
      <c r="P2595" s="9" t="str">
        <f t="shared" si="241"/>
        <v/>
      </c>
      <c r="Q2595" s="11" t="str">
        <f t="shared" si="242"/>
        <v>food</v>
      </c>
      <c r="R2595" s="11" t="str">
        <f t="shared" si="243"/>
        <v>food trucks</v>
      </c>
      <c r="S2595" s="12">
        <f t="shared" si="244"/>
        <v>42089.84520833334</v>
      </c>
      <c r="T2595" s="12">
        <f t="shared" si="245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7">
        <v>80000</v>
      </c>
      <c r="E2596" s="7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4">
        <f t="shared" si="240"/>
        <v>1.25E-3</v>
      </c>
      <c r="P2596" s="9">
        <f t="shared" si="241"/>
        <v>1</v>
      </c>
      <c r="Q2596" s="11" t="str">
        <f t="shared" si="242"/>
        <v>food</v>
      </c>
      <c r="R2596" s="11" t="str">
        <f t="shared" si="243"/>
        <v>food trucks</v>
      </c>
      <c r="S2596" s="12">
        <f t="shared" si="244"/>
        <v>41828.967916666668</v>
      </c>
      <c r="T2596" s="12">
        <f t="shared" si="245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7">
        <v>15000</v>
      </c>
      <c r="E2597" s="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4">
        <f t="shared" si="240"/>
        <v>12.166666666666668</v>
      </c>
      <c r="P2597" s="9">
        <f t="shared" si="241"/>
        <v>96.05263157894737</v>
      </c>
      <c r="Q2597" s="11" t="str">
        <f t="shared" si="242"/>
        <v>food</v>
      </c>
      <c r="R2597" s="11" t="str">
        <f t="shared" si="243"/>
        <v>food trucks</v>
      </c>
      <c r="S2597" s="12">
        <f t="shared" si="244"/>
        <v>42760.244212962964</v>
      </c>
      <c r="T2597" s="12">
        <f t="shared" si="245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7">
        <v>35000</v>
      </c>
      <c r="E2598" s="7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4">
        <f t="shared" si="240"/>
        <v>23.588571428571427</v>
      </c>
      <c r="P2598" s="9">
        <f t="shared" si="241"/>
        <v>305.77777777777777</v>
      </c>
      <c r="Q2598" s="11" t="str">
        <f t="shared" si="242"/>
        <v>food</v>
      </c>
      <c r="R2598" s="11" t="str">
        <f t="shared" si="243"/>
        <v>food trucks</v>
      </c>
      <c r="S2598" s="12">
        <f t="shared" si="244"/>
        <v>41828.664456018516</v>
      </c>
      <c r="T2598" s="12">
        <f t="shared" si="245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7">
        <v>1500</v>
      </c>
      <c r="E2599" s="7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4">
        <f t="shared" si="240"/>
        <v>5.6666666666666661</v>
      </c>
      <c r="P2599" s="9">
        <f t="shared" si="241"/>
        <v>12.142857142857142</v>
      </c>
      <c r="Q2599" s="11" t="str">
        <f t="shared" si="242"/>
        <v>food</v>
      </c>
      <c r="R2599" s="11" t="str">
        <f t="shared" si="243"/>
        <v>food trucks</v>
      </c>
      <c r="S2599" s="12">
        <f t="shared" si="244"/>
        <v>42510.341631944444</v>
      </c>
      <c r="T2599" s="12">
        <f t="shared" si="245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7">
        <v>3000</v>
      </c>
      <c r="E2600" s="7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4">
        <f t="shared" si="240"/>
        <v>39</v>
      </c>
      <c r="P2600" s="9">
        <f t="shared" si="241"/>
        <v>83.571428571428569</v>
      </c>
      <c r="Q2600" s="11" t="str">
        <f t="shared" si="242"/>
        <v>food</v>
      </c>
      <c r="R2600" s="11" t="str">
        <f t="shared" si="243"/>
        <v>food trucks</v>
      </c>
      <c r="S2600" s="12">
        <f t="shared" si="244"/>
        <v>42240.840289351851</v>
      </c>
      <c r="T2600" s="12">
        <f t="shared" si="245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7">
        <v>9041</v>
      </c>
      <c r="E2601" s="7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4">
        <f t="shared" si="240"/>
        <v>0.99546510341776351</v>
      </c>
      <c r="P2601" s="9">
        <f t="shared" si="241"/>
        <v>18</v>
      </c>
      <c r="Q2601" s="11" t="str">
        <f t="shared" si="242"/>
        <v>food</v>
      </c>
      <c r="R2601" s="11" t="str">
        <f t="shared" si="243"/>
        <v>food trucks</v>
      </c>
      <c r="S2601" s="12">
        <f t="shared" si="244"/>
        <v>41809.754016203704</v>
      </c>
      <c r="T2601" s="12">
        <f t="shared" si="245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7">
        <v>50000</v>
      </c>
      <c r="E2602" s="7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4">
        <f t="shared" si="240"/>
        <v>6.9320000000000004</v>
      </c>
      <c r="P2602" s="9">
        <f t="shared" si="241"/>
        <v>115.53333333333333</v>
      </c>
      <c r="Q2602" s="11" t="str">
        <f t="shared" si="242"/>
        <v>food</v>
      </c>
      <c r="R2602" s="11" t="str">
        <f t="shared" si="243"/>
        <v>food trucks</v>
      </c>
      <c r="S2602" s="12">
        <f t="shared" si="244"/>
        <v>42394.900462962964</v>
      </c>
      <c r="T2602" s="12">
        <f t="shared" si="245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7">
        <v>500</v>
      </c>
      <c r="E2603" s="7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4">
        <f t="shared" si="240"/>
        <v>661.4</v>
      </c>
      <c r="P2603" s="9">
        <f t="shared" si="241"/>
        <v>21.900662251655628</v>
      </c>
      <c r="Q2603" s="11" t="str">
        <f t="shared" si="242"/>
        <v>technology</v>
      </c>
      <c r="R2603" s="11" t="str">
        <f t="shared" si="243"/>
        <v>space exploration</v>
      </c>
      <c r="S2603" s="12">
        <f t="shared" si="244"/>
        <v>41150.902187499996</v>
      </c>
      <c r="T2603" s="12">
        <f t="shared" si="245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7">
        <v>12000</v>
      </c>
      <c r="E2604" s="7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4">
        <f t="shared" si="240"/>
        <v>326.0916666666667</v>
      </c>
      <c r="P2604" s="9">
        <f t="shared" si="241"/>
        <v>80.022494887525568</v>
      </c>
      <c r="Q2604" s="11" t="str">
        <f t="shared" si="242"/>
        <v>technology</v>
      </c>
      <c r="R2604" s="11" t="str">
        <f t="shared" si="243"/>
        <v>space exploration</v>
      </c>
      <c r="S2604" s="12">
        <f t="shared" si="244"/>
        <v>41915.747314814813</v>
      </c>
      <c r="T2604" s="12">
        <f t="shared" si="245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7">
        <v>1750</v>
      </c>
      <c r="E2605" s="7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4">
        <f t="shared" si="240"/>
        <v>101.48571428571429</v>
      </c>
      <c r="P2605" s="9">
        <f t="shared" si="241"/>
        <v>35.520000000000003</v>
      </c>
      <c r="Q2605" s="11" t="str">
        <f t="shared" si="242"/>
        <v>technology</v>
      </c>
      <c r="R2605" s="11" t="str">
        <f t="shared" si="243"/>
        <v>space exploration</v>
      </c>
      <c r="S2605" s="12">
        <f t="shared" si="244"/>
        <v>41617.912662037037</v>
      </c>
      <c r="T2605" s="12">
        <f t="shared" si="245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7">
        <v>20000</v>
      </c>
      <c r="E2606" s="7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4">
        <f t="shared" si="240"/>
        <v>104.21799999999999</v>
      </c>
      <c r="P2606" s="9">
        <f t="shared" si="241"/>
        <v>64.933333333333323</v>
      </c>
      <c r="Q2606" s="11" t="str">
        <f t="shared" si="242"/>
        <v>technology</v>
      </c>
      <c r="R2606" s="11" t="str">
        <f t="shared" si="243"/>
        <v>space exploration</v>
      </c>
      <c r="S2606" s="12">
        <f t="shared" si="244"/>
        <v>40998.051192129627</v>
      </c>
      <c r="T2606" s="12">
        <f t="shared" si="245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7">
        <v>100000</v>
      </c>
      <c r="E2607" s="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4">
        <f t="shared" si="240"/>
        <v>107.42157000000002</v>
      </c>
      <c r="P2607" s="9">
        <f t="shared" si="241"/>
        <v>60.965703745743475</v>
      </c>
      <c r="Q2607" s="11" t="str">
        <f t="shared" si="242"/>
        <v>technology</v>
      </c>
      <c r="R2607" s="11" t="str">
        <f t="shared" si="243"/>
        <v>space exploration</v>
      </c>
      <c r="S2607" s="12">
        <f t="shared" si="244"/>
        <v>42508.541550925926</v>
      </c>
      <c r="T2607" s="12">
        <f t="shared" si="245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7">
        <v>11000</v>
      </c>
      <c r="E2608" s="7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4">
        <f t="shared" si="240"/>
        <v>110.05454545454545</v>
      </c>
      <c r="P2608" s="9">
        <f t="shared" si="241"/>
        <v>31.444155844155844</v>
      </c>
      <c r="Q2608" s="11" t="str">
        <f t="shared" si="242"/>
        <v>technology</v>
      </c>
      <c r="R2608" s="11" t="str">
        <f t="shared" si="243"/>
        <v>space exploration</v>
      </c>
      <c r="S2608" s="12">
        <f t="shared" si="244"/>
        <v>41726.712754629632</v>
      </c>
      <c r="T2608" s="12">
        <f t="shared" si="245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7">
        <v>8000</v>
      </c>
      <c r="E2609" s="7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4">
        <f t="shared" si="240"/>
        <v>407.7</v>
      </c>
      <c r="P2609" s="9">
        <f t="shared" si="241"/>
        <v>81.949748743718587</v>
      </c>
      <c r="Q2609" s="11" t="str">
        <f t="shared" si="242"/>
        <v>technology</v>
      </c>
      <c r="R2609" s="11" t="str">
        <f t="shared" si="243"/>
        <v>space exploration</v>
      </c>
      <c r="S2609" s="12">
        <f t="shared" si="244"/>
        <v>42184.874675925923</v>
      </c>
      <c r="T2609" s="12">
        <f t="shared" si="245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7">
        <v>8000</v>
      </c>
      <c r="E2610" s="7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4">
        <f t="shared" si="240"/>
        <v>223.92500000000001</v>
      </c>
      <c r="P2610" s="9">
        <f t="shared" si="241"/>
        <v>58.92763157894737</v>
      </c>
      <c r="Q2610" s="11" t="str">
        <f t="shared" si="242"/>
        <v>technology</v>
      </c>
      <c r="R2610" s="11" t="str">
        <f t="shared" si="243"/>
        <v>space exploration</v>
      </c>
      <c r="S2610" s="12">
        <f t="shared" si="244"/>
        <v>42767.801712962959</v>
      </c>
      <c r="T2610" s="12">
        <f t="shared" si="245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7">
        <v>35000</v>
      </c>
      <c r="E2611" s="7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4">
        <f t="shared" si="240"/>
        <v>303.80111428571428</v>
      </c>
      <c r="P2611" s="9">
        <f t="shared" si="241"/>
        <v>157.29347633136095</v>
      </c>
      <c r="Q2611" s="11" t="str">
        <f t="shared" si="242"/>
        <v>technology</v>
      </c>
      <c r="R2611" s="11" t="str">
        <f t="shared" si="243"/>
        <v>space exploration</v>
      </c>
      <c r="S2611" s="12">
        <f t="shared" si="244"/>
        <v>41075.237858796296</v>
      </c>
      <c r="T2611" s="12">
        <f t="shared" si="245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7">
        <v>22765</v>
      </c>
      <c r="E2612" s="7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4">
        <f t="shared" si="240"/>
        <v>141.3251043268175</v>
      </c>
      <c r="P2612" s="9">
        <f t="shared" si="241"/>
        <v>55.758509532062391</v>
      </c>
      <c r="Q2612" s="11" t="str">
        <f t="shared" si="242"/>
        <v>technology</v>
      </c>
      <c r="R2612" s="11" t="str">
        <f t="shared" si="243"/>
        <v>space exploration</v>
      </c>
      <c r="S2612" s="12">
        <f t="shared" si="244"/>
        <v>42564.881076388891</v>
      </c>
      <c r="T2612" s="12">
        <f t="shared" si="245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7">
        <v>11000</v>
      </c>
      <c r="E2613" s="7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4">
        <f t="shared" si="240"/>
        <v>2790.6363636363635</v>
      </c>
      <c r="P2613" s="9">
        <f t="shared" si="241"/>
        <v>83.802893802893806</v>
      </c>
      <c r="Q2613" s="11" t="str">
        <f t="shared" si="242"/>
        <v>technology</v>
      </c>
      <c r="R2613" s="11" t="str">
        <f t="shared" si="243"/>
        <v>space exploration</v>
      </c>
      <c r="S2613" s="12">
        <f t="shared" si="244"/>
        <v>42704.335810185185</v>
      </c>
      <c r="T2613" s="12">
        <f t="shared" si="245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7">
        <v>10000</v>
      </c>
      <c r="E2614" s="7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4">
        <f t="shared" si="240"/>
        <v>171.76130000000001</v>
      </c>
      <c r="P2614" s="9">
        <f t="shared" si="241"/>
        <v>58.422210884353746</v>
      </c>
      <c r="Q2614" s="11" t="str">
        <f t="shared" si="242"/>
        <v>technology</v>
      </c>
      <c r="R2614" s="11" t="str">
        <f t="shared" si="243"/>
        <v>space exploration</v>
      </c>
      <c r="S2614" s="12">
        <f t="shared" si="244"/>
        <v>41982.143171296295</v>
      </c>
      <c r="T2614" s="12">
        <f t="shared" si="245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7">
        <v>7500</v>
      </c>
      <c r="E2615" s="7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4">
        <f t="shared" si="240"/>
        <v>101.01333333333334</v>
      </c>
      <c r="P2615" s="9">
        <f t="shared" si="241"/>
        <v>270.57142857142856</v>
      </c>
      <c r="Q2615" s="11" t="str">
        <f t="shared" si="242"/>
        <v>technology</v>
      </c>
      <c r="R2615" s="11" t="str">
        <f t="shared" si="243"/>
        <v>space exploration</v>
      </c>
      <c r="S2615" s="12">
        <f t="shared" si="244"/>
        <v>41143.81821759259</v>
      </c>
      <c r="T2615" s="12">
        <f t="shared" si="245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7">
        <v>10500</v>
      </c>
      <c r="E2616" s="7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4">
        <f t="shared" si="240"/>
        <v>102</v>
      </c>
      <c r="P2616" s="9">
        <f t="shared" si="241"/>
        <v>107.1</v>
      </c>
      <c r="Q2616" s="11" t="str">
        <f t="shared" si="242"/>
        <v>technology</v>
      </c>
      <c r="R2616" s="11" t="str">
        <f t="shared" si="243"/>
        <v>space exploration</v>
      </c>
      <c r="S2616" s="12">
        <f t="shared" si="244"/>
        <v>41730.708472222221</v>
      </c>
      <c r="T2616" s="12">
        <f t="shared" si="245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7">
        <v>2001</v>
      </c>
      <c r="E2617" s="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4">
        <f t="shared" si="240"/>
        <v>169.76511744127936</v>
      </c>
      <c r="P2617" s="9">
        <f t="shared" si="241"/>
        <v>47.180555555555557</v>
      </c>
      <c r="Q2617" s="11" t="str">
        <f t="shared" si="242"/>
        <v>technology</v>
      </c>
      <c r="R2617" s="11" t="str">
        <f t="shared" si="243"/>
        <v>space exploration</v>
      </c>
      <c r="S2617" s="12">
        <f t="shared" si="244"/>
        <v>42453.49726851852</v>
      </c>
      <c r="T2617" s="12">
        <f t="shared" si="245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7">
        <v>25000</v>
      </c>
      <c r="E2618" s="7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4">
        <f t="shared" si="240"/>
        <v>114.53400000000001</v>
      </c>
      <c r="P2618" s="9">
        <f t="shared" si="241"/>
        <v>120.30882352941177</v>
      </c>
      <c r="Q2618" s="11" t="str">
        <f t="shared" si="242"/>
        <v>technology</v>
      </c>
      <c r="R2618" s="11" t="str">
        <f t="shared" si="243"/>
        <v>space exploration</v>
      </c>
      <c r="S2618" s="12">
        <f t="shared" si="244"/>
        <v>42211.99454861111</v>
      </c>
      <c r="T2618" s="12">
        <f t="shared" si="245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7">
        <v>500</v>
      </c>
      <c r="E2619" s="7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4">
        <f t="shared" si="240"/>
        <v>877.6</v>
      </c>
      <c r="P2619" s="9">
        <f t="shared" si="241"/>
        <v>27.59748427672956</v>
      </c>
      <c r="Q2619" s="11" t="str">
        <f t="shared" si="242"/>
        <v>technology</v>
      </c>
      <c r="R2619" s="11" t="str">
        <f t="shared" si="243"/>
        <v>space exploration</v>
      </c>
      <c r="S2619" s="12">
        <f t="shared" si="244"/>
        <v>41902.874432870369</v>
      </c>
      <c r="T2619" s="12">
        <f t="shared" si="245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7">
        <v>15000</v>
      </c>
      <c r="E2620" s="7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4">
        <f t="shared" si="240"/>
        <v>105.38666666666667</v>
      </c>
      <c r="P2620" s="9">
        <f t="shared" si="241"/>
        <v>205.2987012987013</v>
      </c>
      <c r="Q2620" s="11" t="str">
        <f t="shared" si="242"/>
        <v>technology</v>
      </c>
      <c r="R2620" s="11" t="str">
        <f t="shared" si="243"/>
        <v>space exploration</v>
      </c>
      <c r="S2620" s="12">
        <f t="shared" si="244"/>
        <v>42279.792372685188</v>
      </c>
      <c r="T2620" s="12">
        <f t="shared" si="245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7">
        <v>1000</v>
      </c>
      <c r="E2621" s="7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4">
        <f t="shared" si="240"/>
        <v>188.39999999999998</v>
      </c>
      <c r="P2621" s="9">
        <f t="shared" si="241"/>
        <v>35.547169811320757</v>
      </c>
      <c r="Q2621" s="11" t="str">
        <f t="shared" si="242"/>
        <v>technology</v>
      </c>
      <c r="R2621" s="11" t="str">
        <f t="shared" si="243"/>
        <v>space exploration</v>
      </c>
      <c r="S2621" s="12">
        <f t="shared" si="244"/>
        <v>42273.884305555555</v>
      </c>
      <c r="T2621" s="12">
        <f t="shared" si="245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7">
        <v>65000</v>
      </c>
      <c r="E2622" s="7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4">
        <f t="shared" si="240"/>
        <v>143.65230769230772</v>
      </c>
      <c r="P2622" s="9">
        <f t="shared" si="241"/>
        <v>74.639488409272587</v>
      </c>
      <c r="Q2622" s="11" t="str">
        <f t="shared" si="242"/>
        <v>technology</v>
      </c>
      <c r="R2622" s="11" t="str">
        <f t="shared" si="243"/>
        <v>space exploration</v>
      </c>
      <c r="S2622" s="12">
        <f t="shared" si="244"/>
        <v>42251.16715277778</v>
      </c>
      <c r="T2622" s="12">
        <f t="shared" si="245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7">
        <v>15000</v>
      </c>
      <c r="E2623" s="7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4">
        <f t="shared" si="240"/>
        <v>145.88</v>
      </c>
      <c r="P2623" s="9">
        <f t="shared" si="241"/>
        <v>47.058064516129029</v>
      </c>
      <c r="Q2623" s="11" t="str">
        <f t="shared" si="242"/>
        <v>technology</v>
      </c>
      <c r="R2623" s="11" t="str">
        <f t="shared" si="243"/>
        <v>space exploration</v>
      </c>
      <c r="S2623" s="12">
        <f t="shared" si="244"/>
        <v>42115.74754629629</v>
      </c>
      <c r="T2623" s="12">
        <f t="shared" si="245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7">
        <v>1500</v>
      </c>
      <c r="E2624" s="7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4">
        <f t="shared" si="240"/>
        <v>131.184</v>
      </c>
      <c r="P2624" s="9">
        <f t="shared" si="241"/>
        <v>26.591351351351353</v>
      </c>
      <c r="Q2624" s="11" t="str">
        <f t="shared" si="242"/>
        <v>technology</v>
      </c>
      <c r="R2624" s="11" t="str">
        <f t="shared" si="243"/>
        <v>space exploration</v>
      </c>
      <c r="S2624" s="12">
        <f t="shared" si="244"/>
        <v>42689.74324074074</v>
      </c>
      <c r="T2624" s="12">
        <f t="shared" si="245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7">
        <v>2000</v>
      </c>
      <c r="E2625" s="7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4">
        <f t="shared" si="240"/>
        <v>113.99999999999999</v>
      </c>
      <c r="P2625" s="9">
        <f t="shared" si="241"/>
        <v>36.774193548387096</v>
      </c>
      <c r="Q2625" s="11" t="str">
        <f t="shared" si="242"/>
        <v>technology</v>
      </c>
      <c r="R2625" s="11" t="str">
        <f t="shared" si="243"/>
        <v>space exploration</v>
      </c>
      <c r="S2625" s="12">
        <f t="shared" si="244"/>
        <v>42692.256550925929</v>
      </c>
      <c r="T2625" s="12">
        <f t="shared" si="245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7">
        <v>8000</v>
      </c>
      <c r="E2626" s="7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4">
        <f t="shared" si="240"/>
        <v>1379.4206249999997</v>
      </c>
      <c r="P2626" s="9">
        <f t="shared" si="241"/>
        <v>31.820544982698959</v>
      </c>
      <c r="Q2626" s="11" t="str">
        <f t="shared" si="242"/>
        <v>technology</v>
      </c>
      <c r="R2626" s="11" t="str">
        <f t="shared" si="243"/>
        <v>space exploration</v>
      </c>
      <c r="S2626" s="12">
        <f t="shared" si="244"/>
        <v>41144.42155092593</v>
      </c>
      <c r="T2626" s="12">
        <f t="shared" si="245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7">
        <v>150</v>
      </c>
      <c r="E2627" s="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4">
        <f t="shared" ref="O2627:O2690" si="246">($E2627/D2627)*100</f>
        <v>956</v>
      </c>
      <c r="P2627" s="9">
        <f t="shared" ref="P2627:P2690" si="247">IF(E2627,E2627/ L2627,"")</f>
        <v>27.576923076923077</v>
      </c>
      <c r="Q2627" s="11" t="str">
        <f t="shared" ref="Q2627:Q2690" si="248">LEFT(N2627, SEARCH("/",N2627,1)-1)</f>
        <v>technology</v>
      </c>
      <c r="R2627" s="11" t="str">
        <f t="shared" ref="R2627:R2690" si="249">RIGHT(N2627,LEN(N2627)-SEARCH("/",N2627))</f>
        <v>space exploration</v>
      </c>
      <c r="S2627" s="12">
        <f t="shared" si="244"/>
        <v>42658.810277777782</v>
      </c>
      <c r="T2627" s="12">
        <f t="shared" si="245"/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7">
        <v>2500</v>
      </c>
      <c r="E2628" s="7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4">
        <f t="shared" si="246"/>
        <v>112.00000000000001</v>
      </c>
      <c r="P2628" s="9">
        <f t="shared" si="247"/>
        <v>56</v>
      </c>
      <c r="Q2628" s="11" t="str">
        <f t="shared" si="248"/>
        <v>technology</v>
      </c>
      <c r="R2628" s="11" t="str">
        <f t="shared" si="249"/>
        <v>space exploration</v>
      </c>
      <c r="S2628" s="12">
        <f t="shared" ref="S2628:S2691" si="250">(((J2628/60)/60)/24)+DATE(1970,1,1)</f>
        <v>42128.628113425926</v>
      </c>
      <c r="T2628" s="12">
        <f t="shared" ref="T2628:T2691" si="251">(((I2628/60)/60)/24)+DATE(1970,1,1)</f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7">
        <v>150</v>
      </c>
      <c r="E2629" s="7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4">
        <f t="shared" si="246"/>
        <v>646.66666666666663</v>
      </c>
      <c r="P2629" s="9">
        <f t="shared" si="247"/>
        <v>21.555555555555557</v>
      </c>
      <c r="Q2629" s="11" t="str">
        <f t="shared" si="248"/>
        <v>technology</v>
      </c>
      <c r="R2629" s="11" t="str">
        <f t="shared" si="249"/>
        <v>space exploration</v>
      </c>
      <c r="S2629" s="12">
        <f t="shared" si="250"/>
        <v>42304.829409722224</v>
      </c>
      <c r="T2629" s="12">
        <f t="shared" si="251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7">
        <v>839</v>
      </c>
      <c r="E2630" s="7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4">
        <f t="shared" si="246"/>
        <v>110.36948748510132</v>
      </c>
      <c r="P2630" s="9">
        <f t="shared" si="247"/>
        <v>44.095238095238095</v>
      </c>
      <c r="Q2630" s="11" t="str">
        <f t="shared" si="248"/>
        <v>technology</v>
      </c>
      <c r="R2630" s="11" t="str">
        <f t="shared" si="249"/>
        <v>space exploration</v>
      </c>
      <c r="S2630" s="12">
        <f t="shared" si="250"/>
        <v>41953.966053240743</v>
      </c>
      <c r="T2630" s="12">
        <f t="shared" si="251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7">
        <v>5000</v>
      </c>
      <c r="E2631" s="7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4">
        <f t="shared" si="246"/>
        <v>127.74000000000001</v>
      </c>
      <c r="P2631" s="9">
        <f t="shared" si="247"/>
        <v>63.87</v>
      </c>
      <c r="Q2631" s="11" t="str">
        <f t="shared" si="248"/>
        <v>technology</v>
      </c>
      <c r="R2631" s="11" t="str">
        <f t="shared" si="249"/>
        <v>space exploration</v>
      </c>
      <c r="S2631" s="12">
        <f t="shared" si="250"/>
        <v>42108.538449074069</v>
      </c>
      <c r="T2631" s="12">
        <f t="shared" si="251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7">
        <v>2000</v>
      </c>
      <c r="E2632" s="7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4">
        <f t="shared" si="246"/>
        <v>157.9</v>
      </c>
      <c r="P2632" s="9">
        <f t="shared" si="247"/>
        <v>38.987654320987652</v>
      </c>
      <c r="Q2632" s="11" t="str">
        <f t="shared" si="248"/>
        <v>technology</v>
      </c>
      <c r="R2632" s="11" t="str">
        <f t="shared" si="249"/>
        <v>space exploration</v>
      </c>
      <c r="S2632" s="12">
        <f t="shared" si="250"/>
        <v>42524.105462962965</v>
      </c>
      <c r="T2632" s="12">
        <f t="shared" si="251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7">
        <v>20000</v>
      </c>
      <c r="E2633" s="7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4">
        <f t="shared" si="246"/>
        <v>114.66525000000001</v>
      </c>
      <c r="P2633" s="9">
        <f t="shared" si="247"/>
        <v>80.185489510489504</v>
      </c>
      <c r="Q2633" s="11" t="str">
        <f t="shared" si="248"/>
        <v>technology</v>
      </c>
      <c r="R2633" s="11" t="str">
        <f t="shared" si="249"/>
        <v>space exploration</v>
      </c>
      <c r="S2633" s="12">
        <f t="shared" si="250"/>
        <v>42218.169293981482</v>
      </c>
      <c r="T2633" s="12">
        <f t="shared" si="251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7">
        <v>1070</v>
      </c>
      <c r="E2634" s="7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4">
        <f t="shared" si="246"/>
        <v>137.00934579439252</v>
      </c>
      <c r="P2634" s="9">
        <f t="shared" si="247"/>
        <v>34.904761904761905</v>
      </c>
      <c r="Q2634" s="11" t="str">
        <f t="shared" si="248"/>
        <v>technology</v>
      </c>
      <c r="R2634" s="11" t="str">
        <f t="shared" si="249"/>
        <v>space exploration</v>
      </c>
      <c r="S2634" s="12">
        <f t="shared" si="250"/>
        <v>42494.061793981484</v>
      </c>
      <c r="T2634" s="12">
        <f t="shared" si="251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7">
        <v>5000</v>
      </c>
      <c r="E2635" s="7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4">
        <f t="shared" si="246"/>
        <v>354.62</v>
      </c>
      <c r="P2635" s="9">
        <f t="shared" si="247"/>
        <v>89.100502512562812</v>
      </c>
      <c r="Q2635" s="11" t="str">
        <f t="shared" si="248"/>
        <v>technology</v>
      </c>
      <c r="R2635" s="11" t="str">
        <f t="shared" si="249"/>
        <v>space exploration</v>
      </c>
      <c r="S2635" s="12">
        <f t="shared" si="250"/>
        <v>41667.823287037041</v>
      </c>
      <c r="T2635" s="12">
        <f t="shared" si="251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7">
        <v>930</v>
      </c>
      <c r="E2636" s="7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4">
        <f t="shared" si="246"/>
        <v>106.02150537634409</v>
      </c>
      <c r="P2636" s="9">
        <f t="shared" si="247"/>
        <v>39.44</v>
      </c>
      <c r="Q2636" s="11" t="str">
        <f t="shared" si="248"/>
        <v>technology</v>
      </c>
      <c r="R2636" s="11" t="str">
        <f t="shared" si="249"/>
        <v>space exploration</v>
      </c>
      <c r="S2636" s="12">
        <f t="shared" si="250"/>
        <v>42612.656493055561</v>
      </c>
      <c r="T2636" s="12">
        <f t="shared" si="251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7">
        <v>11500</v>
      </c>
      <c r="E2637" s="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4">
        <f t="shared" si="246"/>
        <v>100</v>
      </c>
      <c r="P2637" s="9">
        <f t="shared" si="247"/>
        <v>136.9047619047619</v>
      </c>
      <c r="Q2637" s="11" t="str">
        <f t="shared" si="248"/>
        <v>technology</v>
      </c>
      <c r="R2637" s="11" t="str">
        <f t="shared" si="249"/>
        <v>space exploration</v>
      </c>
      <c r="S2637" s="12">
        <f t="shared" si="250"/>
        <v>42037.950937500005</v>
      </c>
      <c r="T2637" s="12">
        <f t="shared" si="251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7">
        <v>1000</v>
      </c>
      <c r="E2638" s="7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4">
        <f t="shared" si="246"/>
        <v>187.3</v>
      </c>
      <c r="P2638" s="9">
        <f t="shared" si="247"/>
        <v>37.46</v>
      </c>
      <c r="Q2638" s="11" t="str">
        <f t="shared" si="248"/>
        <v>technology</v>
      </c>
      <c r="R2638" s="11" t="str">
        <f t="shared" si="249"/>
        <v>space exploration</v>
      </c>
      <c r="S2638" s="12">
        <f t="shared" si="250"/>
        <v>42636.614745370374</v>
      </c>
      <c r="T2638" s="12">
        <f t="shared" si="251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7">
        <v>500</v>
      </c>
      <c r="E2639" s="7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4">
        <f t="shared" si="246"/>
        <v>166.2</v>
      </c>
      <c r="P2639" s="9">
        <f t="shared" si="247"/>
        <v>31.96153846153846</v>
      </c>
      <c r="Q2639" s="11" t="str">
        <f t="shared" si="248"/>
        <v>technology</v>
      </c>
      <c r="R2639" s="11" t="str">
        <f t="shared" si="249"/>
        <v>space exploration</v>
      </c>
      <c r="S2639" s="12">
        <f t="shared" si="250"/>
        <v>42639.549479166672</v>
      </c>
      <c r="T2639" s="12">
        <f t="shared" si="251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7">
        <v>347</v>
      </c>
      <c r="E2640" s="7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4">
        <f t="shared" si="246"/>
        <v>101.72910662824208</v>
      </c>
      <c r="P2640" s="9">
        <f t="shared" si="247"/>
        <v>25.214285714285715</v>
      </c>
      <c r="Q2640" s="11" t="str">
        <f t="shared" si="248"/>
        <v>technology</v>
      </c>
      <c r="R2640" s="11" t="str">
        <f t="shared" si="249"/>
        <v>space exploration</v>
      </c>
      <c r="S2640" s="12">
        <f t="shared" si="250"/>
        <v>41989.913136574076</v>
      </c>
      <c r="T2640" s="12">
        <f t="shared" si="251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7">
        <v>300</v>
      </c>
      <c r="E2641" s="7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4">
        <f t="shared" si="246"/>
        <v>164</v>
      </c>
      <c r="P2641" s="9">
        <f t="shared" si="247"/>
        <v>10.040816326530612</v>
      </c>
      <c r="Q2641" s="11" t="str">
        <f t="shared" si="248"/>
        <v>technology</v>
      </c>
      <c r="R2641" s="11" t="str">
        <f t="shared" si="249"/>
        <v>space exploration</v>
      </c>
      <c r="S2641" s="12">
        <f t="shared" si="250"/>
        <v>42024.86513888889</v>
      </c>
      <c r="T2641" s="12">
        <f t="shared" si="251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7">
        <v>3000</v>
      </c>
      <c r="E2642" s="7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4">
        <f t="shared" si="246"/>
        <v>105.66666666666666</v>
      </c>
      <c r="P2642" s="9">
        <f t="shared" si="247"/>
        <v>45.94202898550725</v>
      </c>
      <c r="Q2642" s="11" t="str">
        <f t="shared" si="248"/>
        <v>technology</v>
      </c>
      <c r="R2642" s="11" t="str">
        <f t="shared" si="249"/>
        <v>space exploration</v>
      </c>
      <c r="S2642" s="12">
        <f t="shared" si="250"/>
        <v>42103.160578703704</v>
      </c>
      <c r="T2642" s="12">
        <f t="shared" si="251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7">
        <v>1500</v>
      </c>
      <c r="E2643" s="7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4">
        <f t="shared" si="246"/>
        <v>1</v>
      </c>
      <c r="P2643" s="9">
        <f t="shared" si="247"/>
        <v>15</v>
      </c>
      <c r="Q2643" s="11" t="str">
        <f t="shared" si="248"/>
        <v>technology</v>
      </c>
      <c r="R2643" s="11" t="str">
        <f t="shared" si="249"/>
        <v>space exploration</v>
      </c>
      <c r="S2643" s="12">
        <f t="shared" si="250"/>
        <v>41880.827118055553</v>
      </c>
      <c r="T2643" s="12">
        <f t="shared" si="251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7">
        <v>500000</v>
      </c>
      <c r="E2644" s="7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4">
        <f t="shared" si="246"/>
        <v>0</v>
      </c>
      <c r="P2644" s="9" t="str">
        <f t="shared" si="247"/>
        <v/>
      </c>
      <c r="Q2644" s="11" t="str">
        <f t="shared" si="248"/>
        <v>technology</v>
      </c>
      <c r="R2644" s="11" t="str">
        <f t="shared" si="249"/>
        <v>space exploration</v>
      </c>
      <c r="S2644" s="12">
        <f t="shared" si="250"/>
        <v>42536.246620370366</v>
      </c>
      <c r="T2644" s="12">
        <f t="shared" si="251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7">
        <v>1000000</v>
      </c>
      <c r="E2645" s="7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4">
        <f t="shared" si="246"/>
        <v>33.559730999999999</v>
      </c>
      <c r="P2645" s="9">
        <f t="shared" si="247"/>
        <v>223.58248500999335</v>
      </c>
      <c r="Q2645" s="11" t="str">
        <f t="shared" si="248"/>
        <v>technology</v>
      </c>
      <c r="R2645" s="11" t="str">
        <f t="shared" si="249"/>
        <v>space exploration</v>
      </c>
      <c r="S2645" s="12">
        <f t="shared" si="250"/>
        <v>42689.582349537035</v>
      </c>
      <c r="T2645" s="12">
        <f t="shared" si="251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7">
        <v>100000</v>
      </c>
      <c r="E2646" s="7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4">
        <f t="shared" si="246"/>
        <v>2.0529999999999999</v>
      </c>
      <c r="P2646" s="9">
        <f t="shared" si="247"/>
        <v>39.480769230769234</v>
      </c>
      <c r="Q2646" s="11" t="str">
        <f t="shared" si="248"/>
        <v>technology</v>
      </c>
      <c r="R2646" s="11" t="str">
        <f t="shared" si="249"/>
        <v>space exploration</v>
      </c>
      <c r="S2646" s="12">
        <f t="shared" si="250"/>
        <v>42774.792071759264</v>
      </c>
      <c r="T2646" s="12">
        <f t="shared" si="251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7">
        <v>20000</v>
      </c>
      <c r="E2647" s="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4">
        <f t="shared" si="246"/>
        <v>10.5</v>
      </c>
      <c r="P2647" s="9">
        <f t="shared" si="247"/>
        <v>91.304347826086953</v>
      </c>
      <c r="Q2647" s="11" t="str">
        <f t="shared" si="248"/>
        <v>technology</v>
      </c>
      <c r="R2647" s="11" t="str">
        <f t="shared" si="249"/>
        <v>space exploration</v>
      </c>
      <c r="S2647" s="12">
        <f t="shared" si="250"/>
        <v>41921.842627314814</v>
      </c>
      <c r="T2647" s="12">
        <f t="shared" si="251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7">
        <v>500000</v>
      </c>
      <c r="E2648" s="7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4">
        <f t="shared" si="246"/>
        <v>8.4172840000000004</v>
      </c>
      <c r="P2648" s="9">
        <f t="shared" si="247"/>
        <v>78.666205607476627</v>
      </c>
      <c r="Q2648" s="11" t="str">
        <f t="shared" si="248"/>
        <v>technology</v>
      </c>
      <c r="R2648" s="11" t="str">
        <f t="shared" si="249"/>
        <v>space exploration</v>
      </c>
      <c r="S2648" s="12">
        <f t="shared" si="250"/>
        <v>42226.313298611116</v>
      </c>
      <c r="T2648" s="12">
        <f t="shared" si="251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7">
        <v>2500</v>
      </c>
      <c r="E2649" s="7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4">
        <f t="shared" si="246"/>
        <v>1.44</v>
      </c>
      <c r="P2649" s="9">
        <f t="shared" si="247"/>
        <v>12</v>
      </c>
      <c r="Q2649" s="11" t="str">
        <f t="shared" si="248"/>
        <v>technology</v>
      </c>
      <c r="R2649" s="11" t="str">
        <f t="shared" si="249"/>
        <v>space exploration</v>
      </c>
      <c r="S2649" s="12">
        <f t="shared" si="250"/>
        <v>42200.261793981481</v>
      </c>
      <c r="T2649" s="12">
        <f t="shared" si="251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7">
        <v>12000</v>
      </c>
      <c r="E2650" s="7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4">
        <f t="shared" si="246"/>
        <v>0.88333333333333341</v>
      </c>
      <c r="P2650" s="9">
        <f t="shared" si="247"/>
        <v>17.666666666666668</v>
      </c>
      <c r="Q2650" s="11" t="str">
        <f t="shared" si="248"/>
        <v>technology</v>
      </c>
      <c r="R2650" s="11" t="str">
        <f t="shared" si="249"/>
        <v>space exploration</v>
      </c>
      <c r="S2650" s="12">
        <f t="shared" si="250"/>
        <v>42408.714814814812</v>
      </c>
      <c r="T2650" s="12">
        <f t="shared" si="251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7">
        <v>125000</v>
      </c>
      <c r="E2651" s="7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4">
        <f t="shared" si="246"/>
        <v>9.920000000000001E-2</v>
      </c>
      <c r="P2651" s="9">
        <f t="shared" si="247"/>
        <v>41.333333333333336</v>
      </c>
      <c r="Q2651" s="11" t="str">
        <f t="shared" si="248"/>
        <v>technology</v>
      </c>
      <c r="R2651" s="11" t="str">
        <f t="shared" si="249"/>
        <v>space exploration</v>
      </c>
      <c r="S2651" s="12">
        <f t="shared" si="250"/>
        <v>42341.99700231482</v>
      </c>
      <c r="T2651" s="12">
        <f t="shared" si="251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7">
        <v>60000</v>
      </c>
      <c r="E2652" s="7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4">
        <f t="shared" si="246"/>
        <v>0.59666666666666668</v>
      </c>
      <c r="P2652" s="9">
        <f t="shared" si="247"/>
        <v>71.599999999999994</v>
      </c>
      <c r="Q2652" s="11" t="str">
        <f t="shared" si="248"/>
        <v>technology</v>
      </c>
      <c r="R2652" s="11" t="str">
        <f t="shared" si="249"/>
        <v>space exploration</v>
      </c>
      <c r="S2652" s="12">
        <f t="shared" si="250"/>
        <v>42695.624340277776</v>
      </c>
      <c r="T2652" s="12">
        <f t="shared" si="251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7">
        <v>280000</v>
      </c>
      <c r="E2653" s="7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4">
        <f t="shared" si="246"/>
        <v>1.8689285714285715</v>
      </c>
      <c r="P2653" s="9">
        <f t="shared" si="247"/>
        <v>307.8235294117647</v>
      </c>
      <c r="Q2653" s="11" t="str">
        <f t="shared" si="248"/>
        <v>technology</v>
      </c>
      <c r="R2653" s="11" t="str">
        <f t="shared" si="249"/>
        <v>space exploration</v>
      </c>
      <c r="S2653" s="12">
        <f t="shared" si="250"/>
        <v>42327.805659722217</v>
      </c>
      <c r="T2653" s="12">
        <f t="shared" si="251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7">
        <v>100000</v>
      </c>
      <c r="E2654" s="7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4">
        <f t="shared" si="246"/>
        <v>0.88500000000000001</v>
      </c>
      <c r="P2654" s="9">
        <f t="shared" si="247"/>
        <v>80.454545454545453</v>
      </c>
      <c r="Q2654" s="11" t="str">
        <f t="shared" si="248"/>
        <v>technology</v>
      </c>
      <c r="R2654" s="11" t="str">
        <f t="shared" si="249"/>
        <v>space exploration</v>
      </c>
      <c r="S2654" s="12">
        <f t="shared" si="250"/>
        <v>41953.158854166672</v>
      </c>
      <c r="T2654" s="12">
        <f t="shared" si="251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7">
        <v>51000</v>
      </c>
      <c r="E2655" s="7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4">
        <f t="shared" si="246"/>
        <v>11.52156862745098</v>
      </c>
      <c r="P2655" s="9">
        <f t="shared" si="247"/>
        <v>83.942857142857136</v>
      </c>
      <c r="Q2655" s="11" t="str">
        <f t="shared" si="248"/>
        <v>technology</v>
      </c>
      <c r="R2655" s="11" t="str">
        <f t="shared" si="249"/>
        <v>space exploration</v>
      </c>
      <c r="S2655" s="12">
        <f t="shared" si="250"/>
        <v>41771.651932870373</v>
      </c>
      <c r="T2655" s="12">
        <f t="shared" si="251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7">
        <v>100000</v>
      </c>
      <c r="E2656" s="7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4">
        <f t="shared" si="246"/>
        <v>5.1000000000000004E-2</v>
      </c>
      <c r="P2656" s="9">
        <f t="shared" si="247"/>
        <v>8.5</v>
      </c>
      <c r="Q2656" s="11" t="str">
        <f t="shared" si="248"/>
        <v>technology</v>
      </c>
      <c r="R2656" s="11" t="str">
        <f t="shared" si="249"/>
        <v>space exploration</v>
      </c>
      <c r="S2656" s="12">
        <f t="shared" si="250"/>
        <v>42055.600995370376</v>
      </c>
      <c r="T2656" s="12">
        <f t="shared" si="251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7">
        <v>15000</v>
      </c>
      <c r="E2657" s="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4">
        <f t="shared" si="246"/>
        <v>21.033333333333335</v>
      </c>
      <c r="P2657" s="9">
        <f t="shared" si="247"/>
        <v>73.372093023255815</v>
      </c>
      <c r="Q2657" s="11" t="str">
        <f t="shared" si="248"/>
        <v>technology</v>
      </c>
      <c r="R2657" s="11" t="str">
        <f t="shared" si="249"/>
        <v>space exploration</v>
      </c>
      <c r="S2657" s="12">
        <f t="shared" si="250"/>
        <v>42381.866284722222</v>
      </c>
      <c r="T2657" s="12">
        <f t="shared" si="251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7">
        <v>150000</v>
      </c>
      <c r="E2658" s="7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4">
        <f t="shared" si="246"/>
        <v>11.436666666666667</v>
      </c>
      <c r="P2658" s="9">
        <f t="shared" si="247"/>
        <v>112.86184210526316</v>
      </c>
      <c r="Q2658" s="11" t="str">
        <f t="shared" si="248"/>
        <v>technology</v>
      </c>
      <c r="R2658" s="11" t="str">
        <f t="shared" si="249"/>
        <v>space exploration</v>
      </c>
      <c r="S2658" s="12">
        <f t="shared" si="250"/>
        <v>42767.688518518517</v>
      </c>
      <c r="T2658" s="12">
        <f t="shared" si="251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7">
        <v>30000</v>
      </c>
      <c r="E2659" s="7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4">
        <f t="shared" si="246"/>
        <v>18.737933333333334</v>
      </c>
      <c r="P2659" s="9">
        <f t="shared" si="247"/>
        <v>95.277627118644077</v>
      </c>
      <c r="Q2659" s="11" t="str">
        <f t="shared" si="248"/>
        <v>technology</v>
      </c>
      <c r="R2659" s="11" t="str">
        <f t="shared" si="249"/>
        <v>space exploration</v>
      </c>
      <c r="S2659" s="12">
        <f t="shared" si="250"/>
        <v>42551.928854166668</v>
      </c>
      <c r="T2659" s="12">
        <f t="shared" si="251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7">
        <v>98000</v>
      </c>
      <c r="E2660" s="7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4">
        <f t="shared" si="246"/>
        <v>9.285714285714286E-2</v>
      </c>
      <c r="P2660" s="9">
        <f t="shared" si="247"/>
        <v>22.75</v>
      </c>
      <c r="Q2660" s="11" t="str">
        <f t="shared" si="248"/>
        <v>technology</v>
      </c>
      <c r="R2660" s="11" t="str">
        <f t="shared" si="249"/>
        <v>space exploration</v>
      </c>
      <c r="S2660" s="12">
        <f t="shared" si="250"/>
        <v>42551.884189814817</v>
      </c>
      <c r="T2660" s="12">
        <f t="shared" si="251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7">
        <v>49000</v>
      </c>
      <c r="E2661" s="7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4">
        <f t="shared" si="246"/>
        <v>2.7204081632653061</v>
      </c>
      <c r="P2661" s="9">
        <f t="shared" si="247"/>
        <v>133.30000000000001</v>
      </c>
      <c r="Q2661" s="11" t="str">
        <f t="shared" si="248"/>
        <v>technology</v>
      </c>
      <c r="R2661" s="11" t="str">
        <f t="shared" si="249"/>
        <v>space exploration</v>
      </c>
      <c r="S2661" s="12">
        <f t="shared" si="250"/>
        <v>42082.069560185191</v>
      </c>
      <c r="T2661" s="12">
        <f t="shared" si="251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7">
        <v>20000</v>
      </c>
      <c r="E2662" s="7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4">
        <f t="shared" si="246"/>
        <v>9.5000000000000001E-2</v>
      </c>
      <c r="P2662" s="9">
        <f t="shared" si="247"/>
        <v>3.8</v>
      </c>
      <c r="Q2662" s="11" t="str">
        <f t="shared" si="248"/>
        <v>technology</v>
      </c>
      <c r="R2662" s="11" t="str">
        <f t="shared" si="249"/>
        <v>space exploration</v>
      </c>
      <c r="S2662" s="12">
        <f t="shared" si="250"/>
        <v>42272.713171296295</v>
      </c>
      <c r="T2662" s="12">
        <f t="shared" si="251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7">
        <v>5000</v>
      </c>
      <c r="E2663" s="7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4">
        <f t="shared" si="246"/>
        <v>102.89999999999999</v>
      </c>
      <c r="P2663" s="9">
        <f t="shared" si="247"/>
        <v>85.75</v>
      </c>
      <c r="Q2663" s="11" t="str">
        <f t="shared" si="248"/>
        <v>technology</v>
      </c>
      <c r="R2663" s="11" t="str">
        <f t="shared" si="249"/>
        <v>makerspaces</v>
      </c>
      <c r="S2663" s="12">
        <f t="shared" si="250"/>
        <v>41542.958449074074</v>
      </c>
      <c r="T2663" s="12">
        <f t="shared" si="251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7">
        <v>20000</v>
      </c>
      <c r="E2664" s="7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4">
        <f t="shared" si="246"/>
        <v>106.80000000000001</v>
      </c>
      <c r="P2664" s="9">
        <f t="shared" si="247"/>
        <v>267</v>
      </c>
      <c r="Q2664" s="11" t="str">
        <f t="shared" si="248"/>
        <v>technology</v>
      </c>
      <c r="R2664" s="11" t="str">
        <f t="shared" si="249"/>
        <v>makerspaces</v>
      </c>
      <c r="S2664" s="12">
        <f t="shared" si="250"/>
        <v>42207.746678240743</v>
      </c>
      <c r="T2664" s="12">
        <f t="shared" si="251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7">
        <v>20000</v>
      </c>
      <c r="E2665" s="7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4">
        <f t="shared" si="246"/>
        <v>104.59625</v>
      </c>
      <c r="P2665" s="9">
        <f t="shared" si="247"/>
        <v>373.55803571428572</v>
      </c>
      <c r="Q2665" s="11" t="str">
        <f t="shared" si="248"/>
        <v>technology</v>
      </c>
      <c r="R2665" s="11" t="str">
        <f t="shared" si="249"/>
        <v>makerspaces</v>
      </c>
      <c r="S2665" s="12">
        <f t="shared" si="250"/>
        <v>42222.622766203705</v>
      </c>
      <c r="T2665" s="12">
        <f t="shared" si="251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7">
        <v>17500</v>
      </c>
      <c r="E2666" s="7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4">
        <f t="shared" si="246"/>
        <v>103.42857142857143</v>
      </c>
      <c r="P2666" s="9">
        <f t="shared" si="247"/>
        <v>174.03846153846155</v>
      </c>
      <c r="Q2666" s="11" t="str">
        <f t="shared" si="248"/>
        <v>technology</v>
      </c>
      <c r="R2666" s="11" t="str">
        <f t="shared" si="249"/>
        <v>makerspaces</v>
      </c>
      <c r="S2666" s="12">
        <f t="shared" si="250"/>
        <v>42313.02542824074</v>
      </c>
      <c r="T2666" s="12">
        <f t="shared" si="251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7">
        <v>3500</v>
      </c>
      <c r="E2667" s="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4">
        <f t="shared" si="246"/>
        <v>123.14285714285715</v>
      </c>
      <c r="P2667" s="9">
        <f t="shared" si="247"/>
        <v>93.695652173913047</v>
      </c>
      <c r="Q2667" s="11" t="str">
        <f t="shared" si="248"/>
        <v>technology</v>
      </c>
      <c r="R2667" s="11" t="str">
        <f t="shared" si="249"/>
        <v>makerspaces</v>
      </c>
      <c r="S2667" s="12">
        <f t="shared" si="250"/>
        <v>42083.895532407405</v>
      </c>
      <c r="T2667" s="12">
        <f t="shared" si="251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7">
        <v>10000</v>
      </c>
      <c r="E2668" s="7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4">
        <f t="shared" si="246"/>
        <v>159.29509999999999</v>
      </c>
      <c r="P2668" s="9">
        <f t="shared" si="247"/>
        <v>77.327718446601949</v>
      </c>
      <c r="Q2668" s="11" t="str">
        <f t="shared" si="248"/>
        <v>technology</v>
      </c>
      <c r="R2668" s="11" t="str">
        <f t="shared" si="249"/>
        <v>makerspaces</v>
      </c>
      <c r="S2668" s="12">
        <f t="shared" si="250"/>
        <v>42235.764340277776</v>
      </c>
      <c r="T2668" s="12">
        <f t="shared" si="251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7">
        <v>1500</v>
      </c>
      <c r="E2669" s="7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4">
        <f t="shared" si="246"/>
        <v>110.66666666666667</v>
      </c>
      <c r="P2669" s="9">
        <f t="shared" si="247"/>
        <v>92.222222222222229</v>
      </c>
      <c r="Q2669" s="11" t="str">
        <f t="shared" si="248"/>
        <v>technology</v>
      </c>
      <c r="R2669" s="11" t="str">
        <f t="shared" si="249"/>
        <v>makerspaces</v>
      </c>
      <c r="S2669" s="12">
        <f t="shared" si="250"/>
        <v>42380.926111111112</v>
      </c>
      <c r="T2669" s="12">
        <f t="shared" si="251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7">
        <v>1000</v>
      </c>
      <c r="E2670" s="7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4">
        <f t="shared" si="246"/>
        <v>170.70000000000002</v>
      </c>
      <c r="P2670" s="9">
        <f t="shared" si="247"/>
        <v>60.964285714285715</v>
      </c>
      <c r="Q2670" s="11" t="str">
        <f t="shared" si="248"/>
        <v>technology</v>
      </c>
      <c r="R2670" s="11" t="str">
        <f t="shared" si="249"/>
        <v>makerspaces</v>
      </c>
      <c r="S2670" s="12">
        <f t="shared" si="250"/>
        <v>42275.588715277772</v>
      </c>
      <c r="T2670" s="12">
        <f t="shared" si="251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7">
        <v>800</v>
      </c>
      <c r="E2671" s="7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4">
        <f t="shared" si="246"/>
        <v>125.125</v>
      </c>
      <c r="P2671" s="9">
        <f t="shared" si="247"/>
        <v>91</v>
      </c>
      <c r="Q2671" s="11" t="str">
        <f t="shared" si="248"/>
        <v>technology</v>
      </c>
      <c r="R2671" s="11" t="str">
        <f t="shared" si="249"/>
        <v>makerspaces</v>
      </c>
      <c r="S2671" s="12">
        <f t="shared" si="250"/>
        <v>42319.035833333335</v>
      </c>
      <c r="T2671" s="12">
        <f t="shared" si="251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7">
        <v>38888</v>
      </c>
      <c r="E2672" s="7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4">
        <f t="shared" si="246"/>
        <v>6.4158609339642041</v>
      </c>
      <c r="P2672" s="9">
        <f t="shared" si="247"/>
        <v>41.583333333333336</v>
      </c>
      <c r="Q2672" s="11" t="str">
        <f t="shared" si="248"/>
        <v>technology</v>
      </c>
      <c r="R2672" s="11" t="str">
        <f t="shared" si="249"/>
        <v>makerspaces</v>
      </c>
      <c r="S2672" s="12">
        <f t="shared" si="250"/>
        <v>41821.020601851851</v>
      </c>
      <c r="T2672" s="12">
        <f t="shared" si="251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7">
        <v>25000</v>
      </c>
      <c r="E2673" s="7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4">
        <f t="shared" si="246"/>
        <v>11.343999999999999</v>
      </c>
      <c r="P2673" s="9">
        <f t="shared" si="247"/>
        <v>33.761904761904759</v>
      </c>
      <c r="Q2673" s="11" t="str">
        <f t="shared" si="248"/>
        <v>technology</v>
      </c>
      <c r="R2673" s="11" t="str">
        <f t="shared" si="249"/>
        <v>makerspaces</v>
      </c>
      <c r="S2673" s="12">
        <f t="shared" si="250"/>
        <v>41962.749027777783</v>
      </c>
      <c r="T2673" s="12">
        <f t="shared" si="251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7">
        <v>10000</v>
      </c>
      <c r="E2674" s="7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4">
        <f t="shared" si="246"/>
        <v>33.19</v>
      </c>
      <c r="P2674" s="9">
        <f t="shared" si="247"/>
        <v>70.61702127659575</v>
      </c>
      <c r="Q2674" s="11" t="str">
        <f t="shared" si="248"/>
        <v>technology</v>
      </c>
      <c r="R2674" s="11" t="str">
        <f t="shared" si="249"/>
        <v>makerspaces</v>
      </c>
      <c r="S2674" s="12">
        <f t="shared" si="250"/>
        <v>42344.884143518517</v>
      </c>
      <c r="T2674" s="12">
        <f t="shared" si="251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7">
        <v>40000</v>
      </c>
      <c r="E2675" s="7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4">
        <f t="shared" si="246"/>
        <v>27.58</v>
      </c>
      <c r="P2675" s="9">
        <f t="shared" si="247"/>
        <v>167.15151515151516</v>
      </c>
      <c r="Q2675" s="11" t="str">
        <f t="shared" si="248"/>
        <v>technology</v>
      </c>
      <c r="R2675" s="11" t="str">
        <f t="shared" si="249"/>
        <v>makerspaces</v>
      </c>
      <c r="S2675" s="12">
        <f t="shared" si="250"/>
        <v>41912.541655092595</v>
      </c>
      <c r="T2675" s="12">
        <f t="shared" si="251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7">
        <v>35000</v>
      </c>
      <c r="E2676" s="7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4">
        <f t="shared" si="246"/>
        <v>62.839999999999996</v>
      </c>
      <c r="P2676" s="9">
        <f t="shared" si="247"/>
        <v>128.61988304093566</v>
      </c>
      <c r="Q2676" s="11" t="str">
        <f t="shared" si="248"/>
        <v>technology</v>
      </c>
      <c r="R2676" s="11" t="str">
        <f t="shared" si="249"/>
        <v>makerspaces</v>
      </c>
      <c r="S2676" s="12">
        <f t="shared" si="250"/>
        <v>42529.632754629631</v>
      </c>
      <c r="T2676" s="12">
        <f t="shared" si="251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7">
        <v>25000</v>
      </c>
      <c r="E2677" s="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4">
        <f t="shared" si="246"/>
        <v>7.5880000000000001</v>
      </c>
      <c r="P2677" s="9">
        <f t="shared" si="247"/>
        <v>65.41379310344827</v>
      </c>
      <c r="Q2677" s="11" t="str">
        <f t="shared" si="248"/>
        <v>technology</v>
      </c>
      <c r="R2677" s="11" t="str">
        <f t="shared" si="249"/>
        <v>makerspaces</v>
      </c>
      <c r="S2677" s="12">
        <f t="shared" si="250"/>
        <v>41923.857511574075</v>
      </c>
      <c r="T2677" s="12">
        <f t="shared" si="251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7">
        <v>2100</v>
      </c>
      <c r="E2678" s="7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4">
        <f t="shared" si="246"/>
        <v>50.38095238095238</v>
      </c>
      <c r="P2678" s="9">
        <f t="shared" si="247"/>
        <v>117.55555555555556</v>
      </c>
      <c r="Q2678" s="11" t="str">
        <f t="shared" si="248"/>
        <v>technology</v>
      </c>
      <c r="R2678" s="11" t="str">
        <f t="shared" si="249"/>
        <v>makerspaces</v>
      </c>
      <c r="S2678" s="12">
        <f t="shared" si="250"/>
        <v>42482.624699074076</v>
      </c>
      <c r="T2678" s="12">
        <f t="shared" si="251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7">
        <v>19500</v>
      </c>
      <c r="E2679" s="7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4">
        <f t="shared" si="246"/>
        <v>17.512820512820511</v>
      </c>
      <c r="P2679" s="9">
        <f t="shared" si="247"/>
        <v>126.48148148148148</v>
      </c>
      <c r="Q2679" s="11" t="str">
        <f t="shared" si="248"/>
        <v>technology</v>
      </c>
      <c r="R2679" s="11" t="str">
        <f t="shared" si="249"/>
        <v>makerspaces</v>
      </c>
      <c r="S2679" s="12">
        <f t="shared" si="250"/>
        <v>41793.029432870368</v>
      </c>
      <c r="T2679" s="12">
        <f t="shared" si="251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7">
        <v>8000000</v>
      </c>
      <c r="E2680" s="7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4">
        <f t="shared" si="246"/>
        <v>1.375E-2</v>
      </c>
      <c r="P2680" s="9">
        <f t="shared" si="247"/>
        <v>550</v>
      </c>
      <c r="Q2680" s="11" t="str">
        <f t="shared" si="248"/>
        <v>technology</v>
      </c>
      <c r="R2680" s="11" t="str">
        <f t="shared" si="249"/>
        <v>makerspaces</v>
      </c>
      <c r="S2680" s="12">
        <f t="shared" si="250"/>
        <v>42241.798206018517</v>
      </c>
      <c r="T2680" s="12">
        <f t="shared" si="251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7">
        <v>40000</v>
      </c>
      <c r="E2681" s="7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4">
        <f t="shared" si="246"/>
        <v>0.33</v>
      </c>
      <c r="P2681" s="9">
        <f t="shared" si="247"/>
        <v>44</v>
      </c>
      <c r="Q2681" s="11" t="str">
        <f t="shared" si="248"/>
        <v>technology</v>
      </c>
      <c r="R2681" s="11" t="str">
        <f t="shared" si="249"/>
        <v>makerspaces</v>
      </c>
      <c r="S2681" s="12">
        <f t="shared" si="250"/>
        <v>42033.001087962963</v>
      </c>
      <c r="T2681" s="12">
        <f t="shared" si="251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7">
        <v>32000</v>
      </c>
      <c r="E2682" s="7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4">
        <f t="shared" si="246"/>
        <v>0.86250000000000004</v>
      </c>
      <c r="P2682" s="9">
        <f t="shared" si="247"/>
        <v>69</v>
      </c>
      <c r="Q2682" s="11" t="str">
        <f t="shared" si="248"/>
        <v>technology</v>
      </c>
      <c r="R2682" s="11" t="str">
        <f t="shared" si="249"/>
        <v>makerspaces</v>
      </c>
      <c r="S2682" s="12">
        <f t="shared" si="250"/>
        <v>42436.211701388893</v>
      </c>
      <c r="T2682" s="12">
        <f t="shared" si="251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7">
        <v>8000</v>
      </c>
      <c r="E2683" s="7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4">
        <f t="shared" si="246"/>
        <v>0.6875</v>
      </c>
      <c r="P2683" s="9">
        <f t="shared" si="247"/>
        <v>27.5</v>
      </c>
      <c r="Q2683" s="11" t="str">
        <f t="shared" si="248"/>
        <v>food</v>
      </c>
      <c r="R2683" s="11" t="str">
        <f t="shared" si="249"/>
        <v>food trucks</v>
      </c>
      <c r="S2683" s="12">
        <f t="shared" si="250"/>
        <v>41805.895254629628</v>
      </c>
      <c r="T2683" s="12">
        <f t="shared" si="251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7">
        <v>6000</v>
      </c>
      <c r="E2684" s="7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4">
        <f t="shared" si="246"/>
        <v>28.299999999999997</v>
      </c>
      <c r="P2684" s="9">
        <f t="shared" si="247"/>
        <v>84.9</v>
      </c>
      <c r="Q2684" s="11" t="str">
        <f t="shared" si="248"/>
        <v>food</v>
      </c>
      <c r="R2684" s="11" t="str">
        <f t="shared" si="249"/>
        <v>food trucks</v>
      </c>
      <c r="S2684" s="12">
        <f t="shared" si="250"/>
        <v>41932.871990740743</v>
      </c>
      <c r="T2684" s="12">
        <f t="shared" si="251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7">
        <v>15000</v>
      </c>
      <c r="E2685" s="7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4">
        <f t="shared" si="246"/>
        <v>0.24</v>
      </c>
      <c r="P2685" s="9">
        <f t="shared" si="247"/>
        <v>12</v>
      </c>
      <c r="Q2685" s="11" t="str">
        <f t="shared" si="248"/>
        <v>food</v>
      </c>
      <c r="R2685" s="11" t="str">
        <f t="shared" si="249"/>
        <v>food trucks</v>
      </c>
      <c r="S2685" s="12">
        <f t="shared" si="250"/>
        <v>42034.75509259259</v>
      </c>
      <c r="T2685" s="12">
        <f t="shared" si="251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7">
        <v>70000</v>
      </c>
      <c r="E2686" s="7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4">
        <f t="shared" si="246"/>
        <v>1.1428571428571428</v>
      </c>
      <c r="P2686" s="9">
        <f t="shared" si="247"/>
        <v>200</v>
      </c>
      <c r="Q2686" s="11" t="str">
        <f t="shared" si="248"/>
        <v>food</v>
      </c>
      <c r="R2686" s="11" t="str">
        <f t="shared" si="249"/>
        <v>food trucks</v>
      </c>
      <c r="S2686" s="12">
        <f t="shared" si="250"/>
        <v>41820.914641203701</v>
      </c>
      <c r="T2686" s="12">
        <f t="shared" si="251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7">
        <v>50000</v>
      </c>
      <c r="E2687" s="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4">
        <f t="shared" si="246"/>
        <v>0.02</v>
      </c>
      <c r="P2687" s="9">
        <f t="shared" si="247"/>
        <v>10</v>
      </c>
      <c r="Q2687" s="11" t="str">
        <f t="shared" si="248"/>
        <v>food</v>
      </c>
      <c r="R2687" s="11" t="str">
        <f t="shared" si="249"/>
        <v>food trucks</v>
      </c>
      <c r="S2687" s="12">
        <f t="shared" si="250"/>
        <v>42061.69594907407</v>
      </c>
      <c r="T2687" s="12">
        <f t="shared" si="251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7">
        <v>30000</v>
      </c>
      <c r="E2688" s="7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4">
        <f t="shared" si="246"/>
        <v>0</v>
      </c>
      <c r="P2688" s="9" t="str">
        <f t="shared" si="247"/>
        <v/>
      </c>
      <c r="Q2688" s="11" t="str">
        <f t="shared" si="248"/>
        <v>food</v>
      </c>
      <c r="R2688" s="11" t="str">
        <f t="shared" si="249"/>
        <v>food trucks</v>
      </c>
      <c r="S2688" s="12">
        <f t="shared" si="250"/>
        <v>41892.974803240737</v>
      </c>
      <c r="T2688" s="12">
        <f t="shared" si="251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7">
        <v>15000</v>
      </c>
      <c r="E2689" s="7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4">
        <f t="shared" si="246"/>
        <v>0</v>
      </c>
      <c r="P2689" s="9" t="str">
        <f t="shared" si="247"/>
        <v/>
      </c>
      <c r="Q2689" s="11" t="str">
        <f t="shared" si="248"/>
        <v>food</v>
      </c>
      <c r="R2689" s="11" t="str">
        <f t="shared" si="249"/>
        <v>food trucks</v>
      </c>
      <c r="S2689" s="12">
        <f t="shared" si="250"/>
        <v>42154.64025462963</v>
      </c>
      <c r="T2689" s="12">
        <f t="shared" si="251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7">
        <v>50000</v>
      </c>
      <c r="E2690" s="7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4">
        <f t="shared" si="246"/>
        <v>0.14799999999999999</v>
      </c>
      <c r="P2690" s="9">
        <f t="shared" si="247"/>
        <v>5.2857142857142856</v>
      </c>
      <c r="Q2690" s="11" t="str">
        <f t="shared" si="248"/>
        <v>food</v>
      </c>
      <c r="R2690" s="11" t="str">
        <f t="shared" si="249"/>
        <v>food trucks</v>
      </c>
      <c r="S2690" s="12">
        <f t="shared" si="250"/>
        <v>42028.118865740747</v>
      </c>
      <c r="T2690" s="12">
        <f t="shared" si="251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7">
        <v>35000</v>
      </c>
      <c r="E2691" s="7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4">
        <f t="shared" ref="O2691:O2754" si="252">($E2691/D2691)*100</f>
        <v>2.8571428571428571E-3</v>
      </c>
      <c r="P2691" s="9">
        <f t="shared" ref="P2691:P2754" si="253">IF(E2691,E2691/ L2691,"")</f>
        <v>1</v>
      </c>
      <c r="Q2691" s="11" t="str">
        <f t="shared" ref="Q2691:Q2754" si="254">LEFT(N2691, SEARCH("/",N2691,1)-1)</f>
        <v>food</v>
      </c>
      <c r="R2691" s="11" t="str">
        <f t="shared" ref="R2691:R2754" si="255">RIGHT(N2691,LEN(N2691)-SEARCH("/",N2691))</f>
        <v>food trucks</v>
      </c>
      <c r="S2691" s="12">
        <f t="shared" si="250"/>
        <v>42551.961689814809</v>
      </c>
      <c r="T2691" s="12">
        <f t="shared" si="251"/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7">
        <v>80000</v>
      </c>
      <c r="E2692" s="7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4">
        <f t="shared" si="252"/>
        <v>10.7325</v>
      </c>
      <c r="P2692" s="9">
        <f t="shared" si="253"/>
        <v>72.762711864406782</v>
      </c>
      <c r="Q2692" s="11" t="str">
        <f t="shared" si="254"/>
        <v>food</v>
      </c>
      <c r="R2692" s="11" t="str">
        <f t="shared" si="255"/>
        <v>food trucks</v>
      </c>
      <c r="S2692" s="12">
        <f t="shared" ref="S2692:S2755" si="256">(((J2692/60)/60)/24)+DATE(1970,1,1)</f>
        <v>42113.105046296296</v>
      </c>
      <c r="T2692" s="12">
        <f t="shared" ref="T2692:T2755" si="257">(((I2692/60)/60)/24)+DATE(1970,1,1)</f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7">
        <v>65000</v>
      </c>
      <c r="E2693" s="7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4">
        <f t="shared" si="252"/>
        <v>5.3846153846153842E-2</v>
      </c>
      <c r="P2693" s="9">
        <f t="shared" si="253"/>
        <v>17.5</v>
      </c>
      <c r="Q2693" s="11" t="str">
        <f t="shared" si="254"/>
        <v>food</v>
      </c>
      <c r="R2693" s="11" t="str">
        <f t="shared" si="255"/>
        <v>food trucks</v>
      </c>
      <c r="S2693" s="12">
        <f t="shared" si="256"/>
        <v>42089.724039351851</v>
      </c>
      <c r="T2693" s="12">
        <f t="shared" si="257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7">
        <v>3500</v>
      </c>
      <c r="E2694" s="7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4">
        <f t="shared" si="252"/>
        <v>0.7142857142857143</v>
      </c>
      <c r="P2694" s="9">
        <f t="shared" si="253"/>
        <v>25</v>
      </c>
      <c r="Q2694" s="11" t="str">
        <f t="shared" si="254"/>
        <v>food</v>
      </c>
      <c r="R2694" s="11" t="str">
        <f t="shared" si="255"/>
        <v>food trucks</v>
      </c>
      <c r="S2694" s="12">
        <f t="shared" si="256"/>
        <v>42058.334027777775</v>
      </c>
      <c r="T2694" s="12">
        <f t="shared" si="257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7">
        <v>5000</v>
      </c>
      <c r="E2695" s="7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4">
        <f t="shared" si="252"/>
        <v>0.8</v>
      </c>
      <c r="P2695" s="9">
        <f t="shared" si="253"/>
        <v>13.333333333333334</v>
      </c>
      <c r="Q2695" s="11" t="str">
        <f t="shared" si="254"/>
        <v>food</v>
      </c>
      <c r="R2695" s="11" t="str">
        <f t="shared" si="255"/>
        <v>food trucks</v>
      </c>
      <c r="S2695" s="12">
        <f t="shared" si="256"/>
        <v>41834.138495370367</v>
      </c>
      <c r="T2695" s="12">
        <f t="shared" si="257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7">
        <v>30000</v>
      </c>
      <c r="E2696" s="7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4">
        <f t="shared" si="252"/>
        <v>3.3333333333333335E-3</v>
      </c>
      <c r="P2696" s="9">
        <f t="shared" si="253"/>
        <v>1</v>
      </c>
      <c r="Q2696" s="11" t="str">
        <f t="shared" si="254"/>
        <v>food</v>
      </c>
      <c r="R2696" s="11" t="str">
        <f t="shared" si="255"/>
        <v>food trucks</v>
      </c>
      <c r="S2696" s="12">
        <f t="shared" si="256"/>
        <v>41878.140497685185</v>
      </c>
      <c r="T2696" s="12">
        <f t="shared" si="257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7">
        <v>15000</v>
      </c>
      <c r="E2697" s="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4">
        <f t="shared" si="252"/>
        <v>0.47333333333333333</v>
      </c>
      <c r="P2697" s="9">
        <f t="shared" si="253"/>
        <v>23.666666666666668</v>
      </c>
      <c r="Q2697" s="11" t="str">
        <f t="shared" si="254"/>
        <v>food</v>
      </c>
      <c r="R2697" s="11" t="str">
        <f t="shared" si="255"/>
        <v>food trucks</v>
      </c>
      <c r="S2697" s="12">
        <f t="shared" si="256"/>
        <v>42048.181921296295</v>
      </c>
      <c r="T2697" s="12">
        <f t="shared" si="257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7">
        <v>60000</v>
      </c>
      <c r="E2698" s="7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4">
        <f t="shared" si="252"/>
        <v>5.65</v>
      </c>
      <c r="P2698" s="9">
        <f t="shared" si="253"/>
        <v>89.21052631578948</v>
      </c>
      <c r="Q2698" s="11" t="str">
        <f t="shared" si="254"/>
        <v>food</v>
      </c>
      <c r="R2698" s="11" t="str">
        <f t="shared" si="255"/>
        <v>food trucks</v>
      </c>
      <c r="S2698" s="12">
        <f t="shared" si="256"/>
        <v>41964.844444444447</v>
      </c>
      <c r="T2698" s="12">
        <f t="shared" si="257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7">
        <v>23000</v>
      </c>
      <c r="E2699" s="7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4">
        <f t="shared" si="252"/>
        <v>26.35217391304348</v>
      </c>
      <c r="P2699" s="9">
        <f t="shared" si="253"/>
        <v>116.55769230769231</v>
      </c>
      <c r="Q2699" s="11" t="str">
        <f t="shared" si="254"/>
        <v>food</v>
      </c>
      <c r="R2699" s="11" t="str">
        <f t="shared" si="255"/>
        <v>food trucks</v>
      </c>
      <c r="S2699" s="12">
        <f t="shared" si="256"/>
        <v>42187.940081018518</v>
      </c>
      <c r="T2699" s="12">
        <f t="shared" si="257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7">
        <v>8000</v>
      </c>
      <c r="E2700" s="7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4">
        <f t="shared" si="252"/>
        <v>0.325125</v>
      </c>
      <c r="P2700" s="9">
        <f t="shared" si="253"/>
        <v>13.005000000000001</v>
      </c>
      <c r="Q2700" s="11" t="str">
        <f t="shared" si="254"/>
        <v>food</v>
      </c>
      <c r="R2700" s="11" t="str">
        <f t="shared" si="255"/>
        <v>food trucks</v>
      </c>
      <c r="S2700" s="12">
        <f t="shared" si="256"/>
        <v>41787.898240740738</v>
      </c>
      <c r="T2700" s="12">
        <f t="shared" si="257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7">
        <v>2</v>
      </c>
      <c r="E2701" s="7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4">
        <f t="shared" si="252"/>
        <v>0</v>
      </c>
      <c r="P2701" s="9" t="str">
        <f t="shared" si="253"/>
        <v/>
      </c>
      <c r="Q2701" s="11" t="str">
        <f t="shared" si="254"/>
        <v>food</v>
      </c>
      <c r="R2701" s="11" t="str">
        <f t="shared" si="255"/>
        <v>food trucks</v>
      </c>
      <c r="S2701" s="12">
        <f t="shared" si="256"/>
        <v>41829.896562499998</v>
      </c>
      <c r="T2701" s="12">
        <f t="shared" si="257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7">
        <v>9999</v>
      </c>
      <c r="E2702" s="7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4">
        <f t="shared" si="252"/>
        <v>0.7000700070007001</v>
      </c>
      <c r="P2702" s="9">
        <f t="shared" si="253"/>
        <v>17.5</v>
      </c>
      <c r="Q2702" s="11" t="str">
        <f t="shared" si="254"/>
        <v>food</v>
      </c>
      <c r="R2702" s="11" t="str">
        <f t="shared" si="255"/>
        <v>food trucks</v>
      </c>
      <c r="S2702" s="12">
        <f t="shared" si="256"/>
        <v>41870.87467592593</v>
      </c>
      <c r="T2702" s="12">
        <f t="shared" si="257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7">
        <v>3400</v>
      </c>
      <c r="E2703" s="7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4">
        <f t="shared" si="252"/>
        <v>46.176470588235297</v>
      </c>
      <c r="P2703" s="9">
        <f t="shared" si="253"/>
        <v>34.130434782608695</v>
      </c>
      <c r="Q2703" s="11" t="str">
        <f t="shared" si="254"/>
        <v>theater</v>
      </c>
      <c r="R2703" s="11" t="str">
        <f t="shared" si="255"/>
        <v>spaces</v>
      </c>
      <c r="S2703" s="12">
        <f t="shared" si="256"/>
        <v>42801.774699074071</v>
      </c>
      <c r="T2703" s="12">
        <f t="shared" si="257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7">
        <v>10000</v>
      </c>
      <c r="E2704" s="7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4">
        <f t="shared" si="252"/>
        <v>34.410000000000004</v>
      </c>
      <c r="P2704" s="9">
        <f t="shared" si="253"/>
        <v>132.34615384615384</v>
      </c>
      <c r="Q2704" s="11" t="str">
        <f t="shared" si="254"/>
        <v>theater</v>
      </c>
      <c r="R2704" s="11" t="str">
        <f t="shared" si="255"/>
        <v>spaces</v>
      </c>
      <c r="S2704" s="12">
        <f t="shared" si="256"/>
        <v>42800.801817129628</v>
      </c>
      <c r="T2704" s="12">
        <f t="shared" si="257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7">
        <v>40000</v>
      </c>
      <c r="E2705" s="7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4">
        <f t="shared" si="252"/>
        <v>103.75000000000001</v>
      </c>
      <c r="P2705" s="9">
        <f t="shared" si="253"/>
        <v>922.22222222222217</v>
      </c>
      <c r="Q2705" s="11" t="str">
        <f t="shared" si="254"/>
        <v>theater</v>
      </c>
      <c r="R2705" s="11" t="str">
        <f t="shared" si="255"/>
        <v>spaces</v>
      </c>
      <c r="S2705" s="12">
        <f t="shared" si="256"/>
        <v>42756.690162037034</v>
      </c>
      <c r="T2705" s="12">
        <f t="shared" si="257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7">
        <v>19000</v>
      </c>
      <c r="E2706" s="7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4">
        <f t="shared" si="252"/>
        <v>6.0263157894736841</v>
      </c>
      <c r="P2706" s="9">
        <f t="shared" si="253"/>
        <v>163.57142857142858</v>
      </c>
      <c r="Q2706" s="11" t="str">
        <f t="shared" si="254"/>
        <v>theater</v>
      </c>
      <c r="R2706" s="11" t="str">
        <f t="shared" si="255"/>
        <v>spaces</v>
      </c>
      <c r="S2706" s="12">
        <f t="shared" si="256"/>
        <v>42787.862430555557</v>
      </c>
      <c r="T2706" s="12">
        <f t="shared" si="257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7">
        <v>16500</v>
      </c>
      <c r="E2707" s="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4">
        <f t="shared" si="252"/>
        <v>10.539393939393939</v>
      </c>
      <c r="P2707" s="9">
        <f t="shared" si="253"/>
        <v>217.375</v>
      </c>
      <c r="Q2707" s="11" t="str">
        <f t="shared" si="254"/>
        <v>theater</v>
      </c>
      <c r="R2707" s="11" t="str">
        <f t="shared" si="255"/>
        <v>spaces</v>
      </c>
      <c r="S2707" s="12">
        <f t="shared" si="256"/>
        <v>42773.916180555556</v>
      </c>
      <c r="T2707" s="12">
        <f t="shared" si="257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7">
        <v>35000</v>
      </c>
      <c r="E2708" s="7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4">
        <f t="shared" si="252"/>
        <v>112.29714285714284</v>
      </c>
      <c r="P2708" s="9">
        <f t="shared" si="253"/>
        <v>149.44486692015209</v>
      </c>
      <c r="Q2708" s="11" t="str">
        <f t="shared" si="254"/>
        <v>theater</v>
      </c>
      <c r="R2708" s="11" t="str">
        <f t="shared" si="255"/>
        <v>spaces</v>
      </c>
      <c r="S2708" s="12">
        <f t="shared" si="256"/>
        <v>41899.294942129629</v>
      </c>
      <c r="T2708" s="12">
        <f t="shared" si="257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7">
        <v>8000</v>
      </c>
      <c r="E2709" s="7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4">
        <f t="shared" si="252"/>
        <v>350.84462500000001</v>
      </c>
      <c r="P2709" s="9">
        <f t="shared" si="253"/>
        <v>71.237487309644663</v>
      </c>
      <c r="Q2709" s="11" t="str">
        <f t="shared" si="254"/>
        <v>theater</v>
      </c>
      <c r="R2709" s="11" t="str">
        <f t="shared" si="255"/>
        <v>spaces</v>
      </c>
      <c r="S2709" s="12">
        <f t="shared" si="256"/>
        <v>41391.782905092594</v>
      </c>
      <c r="T2709" s="12">
        <f t="shared" si="257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7">
        <v>20000</v>
      </c>
      <c r="E2710" s="7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4">
        <f t="shared" si="252"/>
        <v>233.21535</v>
      </c>
      <c r="P2710" s="9">
        <f t="shared" si="253"/>
        <v>44.464318398474738</v>
      </c>
      <c r="Q2710" s="11" t="str">
        <f t="shared" si="254"/>
        <v>theater</v>
      </c>
      <c r="R2710" s="11" t="str">
        <f t="shared" si="255"/>
        <v>spaces</v>
      </c>
      <c r="S2710" s="12">
        <f t="shared" si="256"/>
        <v>42512.698217592595</v>
      </c>
      <c r="T2710" s="12">
        <f t="shared" si="257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7">
        <v>50000</v>
      </c>
      <c r="E2711" s="7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4">
        <f t="shared" si="252"/>
        <v>101.60599999999999</v>
      </c>
      <c r="P2711" s="9">
        <f t="shared" si="253"/>
        <v>164.94480519480518</v>
      </c>
      <c r="Q2711" s="11" t="str">
        <f t="shared" si="254"/>
        <v>theater</v>
      </c>
      <c r="R2711" s="11" t="str">
        <f t="shared" si="255"/>
        <v>spaces</v>
      </c>
      <c r="S2711" s="12">
        <f t="shared" si="256"/>
        <v>42612.149780092594</v>
      </c>
      <c r="T2711" s="12">
        <f t="shared" si="257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7">
        <v>60000</v>
      </c>
      <c r="E2712" s="7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4">
        <f t="shared" si="252"/>
        <v>153.90035000000003</v>
      </c>
      <c r="P2712" s="9">
        <f t="shared" si="253"/>
        <v>84.871516544117654</v>
      </c>
      <c r="Q2712" s="11" t="str">
        <f t="shared" si="254"/>
        <v>theater</v>
      </c>
      <c r="R2712" s="11" t="str">
        <f t="shared" si="255"/>
        <v>spaces</v>
      </c>
      <c r="S2712" s="12">
        <f t="shared" si="256"/>
        <v>41828.229490740741</v>
      </c>
      <c r="T2712" s="12">
        <f t="shared" si="257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7">
        <v>3910</v>
      </c>
      <c r="E2713" s="7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4">
        <f t="shared" si="252"/>
        <v>100.7161125319693</v>
      </c>
      <c r="P2713" s="9">
        <f t="shared" si="253"/>
        <v>53.945205479452056</v>
      </c>
      <c r="Q2713" s="11" t="str">
        <f t="shared" si="254"/>
        <v>theater</v>
      </c>
      <c r="R2713" s="11" t="str">
        <f t="shared" si="255"/>
        <v>spaces</v>
      </c>
      <c r="S2713" s="12">
        <f t="shared" si="256"/>
        <v>41780.745254629634</v>
      </c>
      <c r="T2713" s="12">
        <f t="shared" si="257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7">
        <v>5500</v>
      </c>
      <c r="E2714" s="7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4">
        <f t="shared" si="252"/>
        <v>131.38181818181818</v>
      </c>
      <c r="P2714" s="9">
        <f t="shared" si="253"/>
        <v>50.531468531468533</v>
      </c>
      <c r="Q2714" s="11" t="str">
        <f t="shared" si="254"/>
        <v>theater</v>
      </c>
      <c r="R2714" s="11" t="str">
        <f t="shared" si="255"/>
        <v>spaces</v>
      </c>
      <c r="S2714" s="12">
        <f t="shared" si="256"/>
        <v>41432.062037037038</v>
      </c>
      <c r="T2714" s="12">
        <f t="shared" si="257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7">
        <v>150000</v>
      </c>
      <c r="E2715" s="7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4">
        <f t="shared" si="252"/>
        <v>102.24133333333334</v>
      </c>
      <c r="P2715" s="9">
        <f t="shared" si="253"/>
        <v>108.00140845070422</v>
      </c>
      <c r="Q2715" s="11" t="str">
        <f t="shared" si="254"/>
        <v>theater</v>
      </c>
      <c r="R2715" s="11" t="str">
        <f t="shared" si="255"/>
        <v>spaces</v>
      </c>
      <c r="S2715" s="12">
        <f t="shared" si="256"/>
        <v>42322.653749999998</v>
      </c>
      <c r="T2715" s="12">
        <f t="shared" si="257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7">
        <v>25000</v>
      </c>
      <c r="E2716" s="7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4">
        <f t="shared" si="252"/>
        <v>116.35599999999999</v>
      </c>
      <c r="P2716" s="9">
        <f t="shared" si="253"/>
        <v>95.373770491803285</v>
      </c>
      <c r="Q2716" s="11" t="str">
        <f t="shared" si="254"/>
        <v>theater</v>
      </c>
      <c r="R2716" s="11" t="str">
        <f t="shared" si="255"/>
        <v>spaces</v>
      </c>
      <c r="S2716" s="12">
        <f t="shared" si="256"/>
        <v>42629.655046296291</v>
      </c>
      <c r="T2716" s="12">
        <f t="shared" si="257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7">
        <v>12000</v>
      </c>
      <c r="E2717" s="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4">
        <f t="shared" si="252"/>
        <v>264.62241666666665</v>
      </c>
      <c r="P2717" s="9">
        <f t="shared" si="253"/>
        <v>57.631016333938291</v>
      </c>
      <c r="Q2717" s="11" t="str">
        <f t="shared" si="254"/>
        <v>theater</v>
      </c>
      <c r="R2717" s="11" t="str">
        <f t="shared" si="255"/>
        <v>spaces</v>
      </c>
      <c r="S2717" s="12">
        <f t="shared" si="256"/>
        <v>42387.398472222223</v>
      </c>
      <c r="T2717" s="12">
        <f t="shared" si="257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7">
        <v>10000</v>
      </c>
      <c r="E2718" s="7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4">
        <f t="shared" si="252"/>
        <v>119.98010000000001</v>
      </c>
      <c r="P2718" s="9">
        <f t="shared" si="253"/>
        <v>64.160481283422456</v>
      </c>
      <c r="Q2718" s="11" t="str">
        <f t="shared" si="254"/>
        <v>theater</v>
      </c>
      <c r="R2718" s="11" t="str">
        <f t="shared" si="255"/>
        <v>spaces</v>
      </c>
      <c r="S2718" s="12">
        <f t="shared" si="256"/>
        <v>42255.333252314813</v>
      </c>
      <c r="T2718" s="12">
        <f t="shared" si="257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7">
        <v>25000</v>
      </c>
      <c r="E2719" s="7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4">
        <f t="shared" si="252"/>
        <v>120.10400000000001</v>
      </c>
      <c r="P2719" s="9">
        <f t="shared" si="253"/>
        <v>92.387692307692305</v>
      </c>
      <c r="Q2719" s="11" t="str">
        <f t="shared" si="254"/>
        <v>theater</v>
      </c>
      <c r="R2719" s="11" t="str">
        <f t="shared" si="255"/>
        <v>spaces</v>
      </c>
      <c r="S2719" s="12">
        <f t="shared" si="256"/>
        <v>41934.914918981485</v>
      </c>
      <c r="T2719" s="12">
        <f t="shared" si="257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7">
        <v>18000</v>
      </c>
      <c r="E2720" s="7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4">
        <f t="shared" si="252"/>
        <v>103.58333333333334</v>
      </c>
      <c r="P2720" s="9">
        <f t="shared" si="253"/>
        <v>125.97972972972973</v>
      </c>
      <c r="Q2720" s="11" t="str">
        <f t="shared" si="254"/>
        <v>theater</v>
      </c>
      <c r="R2720" s="11" t="str">
        <f t="shared" si="255"/>
        <v>spaces</v>
      </c>
      <c r="S2720" s="12">
        <f t="shared" si="256"/>
        <v>42465.596585648149</v>
      </c>
      <c r="T2720" s="12">
        <f t="shared" si="257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7">
        <v>6000</v>
      </c>
      <c r="E2721" s="7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4">
        <f t="shared" si="252"/>
        <v>108.83333333333334</v>
      </c>
      <c r="P2721" s="9">
        <f t="shared" si="253"/>
        <v>94.637681159420296</v>
      </c>
      <c r="Q2721" s="11" t="str">
        <f t="shared" si="254"/>
        <v>theater</v>
      </c>
      <c r="R2721" s="11" t="str">
        <f t="shared" si="255"/>
        <v>spaces</v>
      </c>
      <c r="S2721" s="12">
        <f t="shared" si="256"/>
        <v>42418.031180555554</v>
      </c>
      <c r="T2721" s="12">
        <f t="shared" si="257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7">
        <v>25000</v>
      </c>
      <c r="E2722" s="7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4">
        <f t="shared" si="252"/>
        <v>118.12400000000001</v>
      </c>
      <c r="P2722" s="9">
        <f t="shared" si="253"/>
        <v>170.69942196531792</v>
      </c>
      <c r="Q2722" s="11" t="str">
        <f t="shared" si="254"/>
        <v>theater</v>
      </c>
      <c r="R2722" s="11" t="str">
        <f t="shared" si="255"/>
        <v>spaces</v>
      </c>
      <c r="S2722" s="12">
        <f t="shared" si="256"/>
        <v>42655.465891203698</v>
      </c>
      <c r="T2722" s="12">
        <f t="shared" si="257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7">
        <v>750</v>
      </c>
      <c r="E2723" s="7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4">
        <f t="shared" si="252"/>
        <v>1462</v>
      </c>
      <c r="P2723" s="9">
        <f t="shared" si="253"/>
        <v>40.762081784386616</v>
      </c>
      <c r="Q2723" s="11" t="str">
        <f t="shared" si="254"/>
        <v>technology</v>
      </c>
      <c r="R2723" s="11" t="str">
        <f t="shared" si="255"/>
        <v>hardware</v>
      </c>
      <c r="S2723" s="12">
        <f t="shared" si="256"/>
        <v>41493.543958333335</v>
      </c>
      <c r="T2723" s="12">
        <f t="shared" si="257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7">
        <v>5000</v>
      </c>
      <c r="E2724" s="7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4">
        <f t="shared" si="252"/>
        <v>252.54</v>
      </c>
      <c r="P2724" s="9">
        <f t="shared" si="253"/>
        <v>68.254054054054052</v>
      </c>
      <c r="Q2724" s="11" t="str">
        <f t="shared" si="254"/>
        <v>technology</v>
      </c>
      <c r="R2724" s="11" t="str">
        <f t="shared" si="255"/>
        <v>hardware</v>
      </c>
      <c r="S2724" s="12">
        <f t="shared" si="256"/>
        <v>42704.857094907406</v>
      </c>
      <c r="T2724" s="12">
        <f t="shared" si="257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7">
        <v>12000</v>
      </c>
      <c r="E2725" s="7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4">
        <f t="shared" si="252"/>
        <v>140.05000000000001</v>
      </c>
      <c r="P2725" s="9">
        <f t="shared" si="253"/>
        <v>95.48863636363636</v>
      </c>
      <c r="Q2725" s="11" t="str">
        <f t="shared" si="254"/>
        <v>technology</v>
      </c>
      <c r="R2725" s="11" t="str">
        <f t="shared" si="255"/>
        <v>hardware</v>
      </c>
      <c r="S2725" s="12">
        <f t="shared" si="256"/>
        <v>41944.83898148148</v>
      </c>
      <c r="T2725" s="12">
        <f t="shared" si="257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7">
        <v>2468</v>
      </c>
      <c r="E2726" s="7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4">
        <f t="shared" si="252"/>
        <v>296.87520259319291</v>
      </c>
      <c r="P2726" s="9">
        <f t="shared" si="253"/>
        <v>7.1902649656526005</v>
      </c>
      <c r="Q2726" s="11" t="str">
        <f t="shared" si="254"/>
        <v>technology</v>
      </c>
      <c r="R2726" s="11" t="str">
        <f t="shared" si="255"/>
        <v>hardware</v>
      </c>
      <c r="S2726" s="12">
        <f t="shared" si="256"/>
        <v>42199.32707175926</v>
      </c>
      <c r="T2726" s="12">
        <f t="shared" si="257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7">
        <v>40000</v>
      </c>
      <c r="E2727" s="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4">
        <f t="shared" si="252"/>
        <v>144.54249999999999</v>
      </c>
      <c r="P2727" s="9">
        <f t="shared" si="253"/>
        <v>511.65486725663715</v>
      </c>
      <c r="Q2727" s="11" t="str">
        <f t="shared" si="254"/>
        <v>technology</v>
      </c>
      <c r="R2727" s="11" t="str">
        <f t="shared" si="255"/>
        <v>hardware</v>
      </c>
      <c r="S2727" s="12">
        <f t="shared" si="256"/>
        <v>42745.744618055556</v>
      </c>
      <c r="T2727" s="12">
        <f t="shared" si="257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7">
        <v>100000</v>
      </c>
      <c r="E2728" s="7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4">
        <f t="shared" si="252"/>
        <v>105.745</v>
      </c>
      <c r="P2728" s="9">
        <f t="shared" si="253"/>
        <v>261.74504950495049</v>
      </c>
      <c r="Q2728" s="11" t="str">
        <f t="shared" si="254"/>
        <v>technology</v>
      </c>
      <c r="R2728" s="11" t="str">
        <f t="shared" si="255"/>
        <v>hardware</v>
      </c>
      <c r="S2728" s="12">
        <f t="shared" si="256"/>
        <v>42452.579988425925</v>
      </c>
      <c r="T2728" s="12">
        <f t="shared" si="257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7">
        <v>10000</v>
      </c>
      <c r="E2729" s="7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4">
        <f t="shared" si="252"/>
        <v>493.21000000000004</v>
      </c>
      <c r="P2729" s="9">
        <f t="shared" si="253"/>
        <v>69.760961810466767</v>
      </c>
      <c r="Q2729" s="11" t="str">
        <f t="shared" si="254"/>
        <v>technology</v>
      </c>
      <c r="R2729" s="11" t="str">
        <f t="shared" si="255"/>
        <v>hardware</v>
      </c>
      <c r="S2729" s="12">
        <f t="shared" si="256"/>
        <v>42198.676655092597</v>
      </c>
      <c r="T2729" s="12">
        <f t="shared" si="257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7">
        <v>15000</v>
      </c>
      <c r="E2730" s="7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4">
        <f t="shared" si="252"/>
        <v>201.82666666666668</v>
      </c>
      <c r="P2730" s="9">
        <f t="shared" si="253"/>
        <v>77.229591836734699</v>
      </c>
      <c r="Q2730" s="11" t="str">
        <f t="shared" si="254"/>
        <v>technology</v>
      </c>
      <c r="R2730" s="11" t="str">
        <f t="shared" si="255"/>
        <v>hardware</v>
      </c>
      <c r="S2730" s="12">
        <f t="shared" si="256"/>
        <v>42333.59993055556</v>
      </c>
      <c r="T2730" s="12">
        <f t="shared" si="257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7">
        <v>7500</v>
      </c>
      <c r="E2731" s="7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4">
        <f t="shared" si="252"/>
        <v>104.44</v>
      </c>
      <c r="P2731" s="9">
        <f t="shared" si="253"/>
        <v>340.56521739130437</v>
      </c>
      <c r="Q2731" s="11" t="str">
        <f t="shared" si="254"/>
        <v>technology</v>
      </c>
      <c r="R2731" s="11" t="str">
        <f t="shared" si="255"/>
        <v>hardware</v>
      </c>
      <c r="S2731" s="12">
        <f t="shared" si="256"/>
        <v>42095.240706018521</v>
      </c>
      <c r="T2731" s="12">
        <f t="shared" si="257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7">
        <v>27000</v>
      </c>
      <c r="E2732" s="7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4">
        <f t="shared" si="252"/>
        <v>170.29262962962963</v>
      </c>
      <c r="P2732" s="9">
        <f t="shared" si="253"/>
        <v>67.417903225806455</v>
      </c>
      <c r="Q2732" s="11" t="str">
        <f t="shared" si="254"/>
        <v>technology</v>
      </c>
      <c r="R2732" s="11" t="str">
        <f t="shared" si="255"/>
        <v>hardware</v>
      </c>
      <c r="S2732" s="12">
        <f t="shared" si="256"/>
        <v>41351.541377314818</v>
      </c>
      <c r="T2732" s="12">
        <f t="shared" si="257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7">
        <v>30000</v>
      </c>
      <c r="E2733" s="7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4">
        <f t="shared" si="252"/>
        <v>104.30333333333333</v>
      </c>
      <c r="P2733" s="9">
        <f t="shared" si="253"/>
        <v>845.70270270270271</v>
      </c>
      <c r="Q2733" s="11" t="str">
        <f t="shared" si="254"/>
        <v>technology</v>
      </c>
      <c r="R2733" s="11" t="str">
        <f t="shared" si="255"/>
        <v>hardware</v>
      </c>
      <c r="S2733" s="12">
        <f t="shared" si="256"/>
        <v>41872.525717592594</v>
      </c>
      <c r="T2733" s="12">
        <f t="shared" si="257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7">
        <v>12000</v>
      </c>
      <c r="E2734" s="7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4">
        <f t="shared" si="252"/>
        <v>118.25000000000001</v>
      </c>
      <c r="P2734" s="9">
        <f t="shared" si="253"/>
        <v>97.191780821917803</v>
      </c>
      <c r="Q2734" s="11" t="str">
        <f t="shared" si="254"/>
        <v>technology</v>
      </c>
      <c r="R2734" s="11" t="str">
        <f t="shared" si="255"/>
        <v>hardware</v>
      </c>
      <c r="S2734" s="12">
        <f t="shared" si="256"/>
        <v>41389.808194444442</v>
      </c>
      <c r="T2734" s="12">
        <f t="shared" si="257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7">
        <v>50000</v>
      </c>
      <c r="E2735" s="7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4">
        <f t="shared" si="252"/>
        <v>107.538</v>
      </c>
      <c r="P2735" s="9">
        <f t="shared" si="253"/>
        <v>451.84033613445376</v>
      </c>
      <c r="Q2735" s="11" t="str">
        <f t="shared" si="254"/>
        <v>technology</v>
      </c>
      <c r="R2735" s="11" t="str">
        <f t="shared" si="255"/>
        <v>hardware</v>
      </c>
      <c r="S2735" s="12">
        <f t="shared" si="256"/>
        <v>42044.272847222222</v>
      </c>
      <c r="T2735" s="12">
        <f t="shared" si="257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7">
        <v>1</v>
      </c>
      <c r="E2736" s="7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4">
        <f t="shared" si="252"/>
        <v>2260300</v>
      </c>
      <c r="P2736" s="9">
        <f t="shared" si="253"/>
        <v>138.66871165644173</v>
      </c>
      <c r="Q2736" s="11" t="str">
        <f t="shared" si="254"/>
        <v>technology</v>
      </c>
      <c r="R2736" s="11" t="str">
        <f t="shared" si="255"/>
        <v>hardware</v>
      </c>
      <c r="S2736" s="12">
        <f t="shared" si="256"/>
        <v>42626.668888888889</v>
      </c>
      <c r="T2736" s="12">
        <f t="shared" si="257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7">
        <v>750</v>
      </c>
      <c r="E2737" s="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4">
        <f t="shared" si="252"/>
        <v>978.13466666666682</v>
      </c>
      <c r="P2737" s="9">
        <f t="shared" si="253"/>
        <v>21.640147492625371</v>
      </c>
      <c r="Q2737" s="11" t="str">
        <f t="shared" si="254"/>
        <v>technology</v>
      </c>
      <c r="R2737" s="11" t="str">
        <f t="shared" si="255"/>
        <v>hardware</v>
      </c>
      <c r="S2737" s="12">
        <f t="shared" si="256"/>
        <v>41316.120949074073</v>
      </c>
      <c r="T2737" s="12">
        <f t="shared" si="257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7">
        <v>8000</v>
      </c>
      <c r="E2738" s="7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4">
        <f t="shared" si="252"/>
        <v>122.9</v>
      </c>
      <c r="P2738" s="9">
        <f t="shared" si="253"/>
        <v>169.51724137931035</v>
      </c>
      <c r="Q2738" s="11" t="str">
        <f t="shared" si="254"/>
        <v>technology</v>
      </c>
      <c r="R2738" s="11" t="str">
        <f t="shared" si="255"/>
        <v>hardware</v>
      </c>
      <c r="S2738" s="12">
        <f t="shared" si="256"/>
        <v>41722.666354166664</v>
      </c>
      <c r="T2738" s="12">
        <f t="shared" si="257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7">
        <v>30000</v>
      </c>
      <c r="E2739" s="7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4">
        <f t="shared" si="252"/>
        <v>246.0608</v>
      </c>
      <c r="P2739" s="9">
        <f t="shared" si="253"/>
        <v>161.88210526315791</v>
      </c>
      <c r="Q2739" s="11" t="str">
        <f t="shared" si="254"/>
        <v>technology</v>
      </c>
      <c r="R2739" s="11" t="str">
        <f t="shared" si="255"/>
        <v>hardware</v>
      </c>
      <c r="S2739" s="12">
        <f t="shared" si="256"/>
        <v>41611.917673611111</v>
      </c>
      <c r="T2739" s="12">
        <f t="shared" si="257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7">
        <v>5000</v>
      </c>
      <c r="E2740" s="7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4">
        <f t="shared" si="252"/>
        <v>147.94</v>
      </c>
      <c r="P2740" s="9">
        <f t="shared" si="253"/>
        <v>493.13333333333333</v>
      </c>
      <c r="Q2740" s="11" t="str">
        <f t="shared" si="254"/>
        <v>technology</v>
      </c>
      <c r="R2740" s="11" t="str">
        <f t="shared" si="255"/>
        <v>hardware</v>
      </c>
      <c r="S2740" s="12">
        <f t="shared" si="256"/>
        <v>42620.143564814818</v>
      </c>
      <c r="T2740" s="12">
        <f t="shared" si="257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7">
        <v>1100</v>
      </c>
      <c r="E2741" s="7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4">
        <f t="shared" si="252"/>
        <v>384.09090909090907</v>
      </c>
      <c r="P2741" s="9">
        <f t="shared" si="253"/>
        <v>22.120418848167539</v>
      </c>
      <c r="Q2741" s="11" t="str">
        <f t="shared" si="254"/>
        <v>technology</v>
      </c>
      <c r="R2741" s="11" t="str">
        <f t="shared" si="255"/>
        <v>hardware</v>
      </c>
      <c r="S2741" s="12">
        <f t="shared" si="256"/>
        <v>41719.887928240743</v>
      </c>
      <c r="T2741" s="12">
        <f t="shared" si="257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7">
        <v>300</v>
      </c>
      <c r="E2742" s="7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4">
        <f t="shared" si="252"/>
        <v>103.33333333333334</v>
      </c>
      <c r="P2742" s="9">
        <f t="shared" si="253"/>
        <v>18.235294117647058</v>
      </c>
      <c r="Q2742" s="11" t="str">
        <f t="shared" si="254"/>
        <v>technology</v>
      </c>
      <c r="R2742" s="11" t="str">
        <f t="shared" si="255"/>
        <v>hardware</v>
      </c>
      <c r="S2742" s="12">
        <f t="shared" si="256"/>
        <v>42045.031851851847</v>
      </c>
      <c r="T2742" s="12">
        <f t="shared" si="257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7">
        <v>8000</v>
      </c>
      <c r="E2743" s="7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4">
        <f t="shared" si="252"/>
        <v>0.43750000000000006</v>
      </c>
      <c r="P2743" s="9">
        <f t="shared" si="253"/>
        <v>8.75</v>
      </c>
      <c r="Q2743" s="11" t="str">
        <f t="shared" si="254"/>
        <v>publishing</v>
      </c>
      <c r="R2743" s="11" t="str">
        <f t="shared" si="255"/>
        <v>children's books</v>
      </c>
      <c r="S2743" s="12">
        <f t="shared" si="256"/>
        <v>41911.657430555555</v>
      </c>
      <c r="T2743" s="12">
        <f t="shared" si="257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7">
        <v>2500</v>
      </c>
      <c r="E2744" s="7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4">
        <f t="shared" si="252"/>
        <v>29.24</v>
      </c>
      <c r="P2744" s="9">
        <f t="shared" si="253"/>
        <v>40.611111111111114</v>
      </c>
      <c r="Q2744" s="11" t="str">
        <f t="shared" si="254"/>
        <v>publishing</v>
      </c>
      <c r="R2744" s="11" t="str">
        <f t="shared" si="255"/>
        <v>children's books</v>
      </c>
      <c r="S2744" s="12">
        <f t="shared" si="256"/>
        <v>41030.719756944447</v>
      </c>
      <c r="T2744" s="12">
        <f t="shared" si="257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7">
        <v>5999</v>
      </c>
      <c r="E2745" s="7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4">
        <f t="shared" si="252"/>
        <v>0</v>
      </c>
      <c r="P2745" s="9" t="str">
        <f t="shared" si="253"/>
        <v/>
      </c>
      <c r="Q2745" s="11" t="str">
        <f t="shared" si="254"/>
        <v>publishing</v>
      </c>
      <c r="R2745" s="11" t="str">
        <f t="shared" si="255"/>
        <v>children's books</v>
      </c>
      <c r="S2745" s="12">
        <f t="shared" si="256"/>
        <v>42632.328784722224</v>
      </c>
      <c r="T2745" s="12">
        <f t="shared" si="257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7">
        <v>16000</v>
      </c>
      <c r="E2746" s="7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4">
        <f t="shared" si="252"/>
        <v>5.21875</v>
      </c>
      <c r="P2746" s="9">
        <f t="shared" si="253"/>
        <v>37.954545454545453</v>
      </c>
      <c r="Q2746" s="11" t="str">
        <f t="shared" si="254"/>
        <v>publishing</v>
      </c>
      <c r="R2746" s="11" t="str">
        <f t="shared" si="255"/>
        <v>children's books</v>
      </c>
      <c r="S2746" s="12">
        <f t="shared" si="256"/>
        <v>40938.062476851854</v>
      </c>
      <c r="T2746" s="12">
        <f t="shared" si="257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7">
        <v>8000</v>
      </c>
      <c r="E2747" s="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4">
        <f t="shared" si="252"/>
        <v>21.887499999999999</v>
      </c>
      <c r="P2747" s="9">
        <f t="shared" si="253"/>
        <v>35.734693877551024</v>
      </c>
      <c r="Q2747" s="11" t="str">
        <f t="shared" si="254"/>
        <v>publishing</v>
      </c>
      <c r="R2747" s="11" t="str">
        <f t="shared" si="255"/>
        <v>children's books</v>
      </c>
      <c r="S2747" s="12">
        <f t="shared" si="256"/>
        <v>41044.988055555557</v>
      </c>
      <c r="T2747" s="12">
        <f t="shared" si="257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7">
        <v>3000</v>
      </c>
      <c r="E2748" s="7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4">
        <f t="shared" si="252"/>
        <v>26.700000000000003</v>
      </c>
      <c r="P2748" s="9">
        <f t="shared" si="253"/>
        <v>42.157894736842103</v>
      </c>
      <c r="Q2748" s="11" t="str">
        <f t="shared" si="254"/>
        <v>publishing</v>
      </c>
      <c r="R2748" s="11" t="str">
        <f t="shared" si="255"/>
        <v>children's books</v>
      </c>
      <c r="S2748" s="12">
        <f t="shared" si="256"/>
        <v>41850.781377314815</v>
      </c>
      <c r="T2748" s="12">
        <f t="shared" si="257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7">
        <v>500</v>
      </c>
      <c r="E2749" s="7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4">
        <f t="shared" si="252"/>
        <v>28.000000000000004</v>
      </c>
      <c r="P2749" s="9">
        <f t="shared" si="253"/>
        <v>35</v>
      </c>
      <c r="Q2749" s="11" t="str">
        <f t="shared" si="254"/>
        <v>publishing</v>
      </c>
      <c r="R2749" s="11" t="str">
        <f t="shared" si="255"/>
        <v>children's books</v>
      </c>
      <c r="S2749" s="12">
        <f t="shared" si="256"/>
        <v>41044.64811342593</v>
      </c>
      <c r="T2749" s="12">
        <f t="shared" si="257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7">
        <v>5000</v>
      </c>
      <c r="E2750" s="7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4">
        <f t="shared" si="252"/>
        <v>1.06</v>
      </c>
      <c r="P2750" s="9">
        <f t="shared" si="253"/>
        <v>13.25</v>
      </c>
      <c r="Q2750" s="11" t="str">
        <f t="shared" si="254"/>
        <v>publishing</v>
      </c>
      <c r="R2750" s="11" t="str">
        <f t="shared" si="255"/>
        <v>children's books</v>
      </c>
      <c r="S2750" s="12">
        <f t="shared" si="256"/>
        <v>42585.7106712963</v>
      </c>
      <c r="T2750" s="12">
        <f t="shared" si="257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7">
        <v>10000</v>
      </c>
      <c r="E2751" s="7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4">
        <f t="shared" si="252"/>
        <v>1.0999999999999999</v>
      </c>
      <c r="P2751" s="9">
        <f t="shared" si="253"/>
        <v>55</v>
      </c>
      <c r="Q2751" s="11" t="str">
        <f t="shared" si="254"/>
        <v>publishing</v>
      </c>
      <c r="R2751" s="11" t="str">
        <f t="shared" si="255"/>
        <v>children's books</v>
      </c>
      <c r="S2751" s="12">
        <f t="shared" si="256"/>
        <v>42068.799039351856</v>
      </c>
      <c r="T2751" s="12">
        <f t="shared" si="257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7">
        <v>1999</v>
      </c>
      <c r="E2752" s="7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4">
        <f t="shared" si="252"/>
        <v>0</v>
      </c>
      <c r="P2752" s="9" t="str">
        <f t="shared" si="253"/>
        <v/>
      </c>
      <c r="Q2752" s="11" t="str">
        <f t="shared" si="254"/>
        <v>publishing</v>
      </c>
      <c r="R2752" s="11" t="str">
        <f t="shared" si="255"/>
        <v>children's books</v>
      </c>
      <c r="S2752" s="12">
        <f t="shared" si="256"/>
        <v>41078.899826388886</v>
      </c>
      <c r="T2752" s="12">
        <f t="shared" si="257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7">
        <v>3274</v>
      </c>
      <c r="E2753" s="7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4">
        <f t="shared" si="252"/>
        <v>0</v>
      </c>
      <c r="P2753" s="9" t="str">
        <f t="shared" si="253"/>
        <v/>
      </c>
      <c r="Q2753" s="11" t="str">
        <f t="shared" si="254"/>
        <v>publishing</v>
      </c>
      <c r="R2753" s="11" t="str">
        <f t="shared" si="255"/>
        <v>children's books</v>
      </c>
      <c r="S2753" s="12">
        <f t="shared" si="256"/>
        <v>41747.887060185189</v>
      </c>
      <c r="T2753" s="12">
        <f t="shared" si="257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7">
        <v>4800</v>
      </c>
      <c r="E2754" s="7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4">
        <f t="shared" si="252"/>
        <v>11.458333333333332</v>
      </c>
      <c r="P2754" s="9">
        <f t="shared" si="253"/>
        <v>39.285714285714285</v>
      </c>
      <c r="Q2754" s="11" t="str">
        <f t="shared" si="254"/>
        <v>publishing</v>
      </c>
      <c r="R2754" s="11" t="str">
        <f t="shared" si="255"/>
        <v>children's books</v>
      </c>
      <c r="S2754" s="12">
        <f t="shared" si="256"/>
        <v>40855.765092592592</v>
      </c>
      <c r="T2754" s="12">
        <f t="shared" si="257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7">
        <v>2000</v>
      </c>
      <c r="E2755" s="7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4">
        <f t="shared" ref="O2755:O2818" si="258">($E2755/D2755)*100</f>
        <v>19</v>
      </c>
      <c r="P2755" s="9">
        <f t="shared" ref="P2755:P2818" si="259">IF(E2755,E2755/ L2755,"")</f>
        <v>47.5</v>
      </c>
      <c r="Q2755" s="11" t="str">
        <f t="shared" ref="Q2755:Q2818" si="260">LEFT(N2755, SEARCH("/",N2755,1)-1)</f>
        <v>publishing</v>
      </c>
      <c r="R2755" s="11" t="str">
        <f t="shared" ref="R2755:R2818" si="261">RIGHT(N2755,LEN(N2755)-SEARCH("/",N2755))</f>
        <v>children's books</v>
      </c>
      <c r="S2755" s="12">
        <f t="shared" si="256"/>
        <v>41117.900729166664</v>
      </c>
      <c r="T2755" s="12">
        <f t="shared" si="257"/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7">
        <v>10000</v>
      </c>
      <c r="E2756" s="7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4">
        <f t="shared" si="258"/>
        <v>0</v>
      </c>
      <c r="P2756" s="9" t="str">
        <f t="shared" si="259"/>
        <v/>
      </c>
      <c r="Q2756" s="11" t="str">
        <f t="shared" si="260"/>
        <v>publishing</v>
      </c>
      <c r="R2756" s="11" t="str">
        <f t="shared" si="261"/>
        <v>children's books</v>
      </c>
      <c r="S2756" s="12">
        <f t="shared" ref="S2756:S2819" si="262">(((J2756/60)/60)/24)+DATE(1970,1,1)</f>
        <v>41863.636006944449</v>
      </c>
      <c r="T2756" s="12">
        <f t="shared" ref="T2756:T2819" si="263">(((I2756/60)/60)/24)+DATE(1970,1,1)</f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7">
        <v>500</v>
      </c>
      <c r="E2757" s="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4">
        <f t="shared" si="258"/>
        <v>52</v>
      </c>
      <c r="P2757" s="9">
        <f t="shared" si="259"/>
        <v>17.333333333333332</v>
      </c>
      <c r="Q2757" s="11" t="str">
        <f t="shared" si="260"/>
        <v>publishing</v>
      </c>
      <c r="R2757" s="11" t="str">
        <f t="shared" si="261"/>
        <v>children's books</v>
      </c>
      <c r="S2757" s="12">
        <f t="shared" si="262"/>
        <v>42072.790821759263</v>
      </c>
      <c r="T2757" s="12">
        <f t="shared" si="26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7">
        <v>10000</v>
      </c>
      <c r="E2758" s="7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4">
        <f t="shared" si="258"/>
        <v>10.48</v>
      </c>
      <c r="P2758" s="9">
        <f t="shared" si="259"/>
        <v>31.757575757575758</v>
      </c>
      <c r="Q2758" s="11" t="str">
        <f t="shared" si="260"/>
        <v>publishing</v>
      </c>
      <c r="R2758" s="11" t="str">
        <f t="shared" si="261"/>
        <v>children's books</v>
      </c>
      <c r="S2758" s="12">
        <f t="shared" si="262"/>
        <v>41620.90047453704</v>
      </c>
      <c r="T2758" s="12">
        <f t="shared" si="263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7">
        <v>1500</v>
      </c>
      <c r="E2759" s="7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4">
        <f t="shared" si="258"/>
        <v>0.66666666666666674</v>
      </c>
      <c r="P2759" s="9">
        <f t="shared" si="259"/>
        <v>5</v>
      </c>
      <c r="Q2759" s="11" t="str">
        <f t="shared" si="260"/>
        <v>publishing</v>
      </c>
      <c r="R2759" s="11" t="str">
        <f t="shared" si="261"/>
        <v>children's books</v>
      </c>
      <c r="S2759" s="12">
        <f t="shared" si="262"/>
        <v>42573.65662037037</v>
      </c>
      <c r="T2759" s="12">
        <f t="shared" si="26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7">
        <v>2000</v>
      </c>
      <c r="E2760" s="7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4">
        <f t="shared" si="258"/>
        <v>11.700000000000001</v>
      </c>
      <c r="P2760" s="9">
        <f t="shared" si="259"/>
        <v>39</v>
      </c>
      <c r="Q2760" s="11" t="str">
        <f t="shared" si="260"/>
        <v>publishing</v>
      </c>
      <c r="R2760" s="11" t="str">
        <f t="shared" si="261"/>
        <v>children's books</v>
      </c>
      <c r="S2760" s="12">
        <f t="shared" si="262"/>
        <v>42639.441932870366</v>
      </c>
      <c r="T2760" s="12">
        <f t="shared" si="26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7">
        <v>1000</v>
      </c>
      <c r="E2761" s="7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4">
        <f t="shared" si="258"/>
        <v>10.5</v>
      </c>
      <c r="P2761" s="9">
        <f t="shared" si="259"/>
        <v>52.5</v>
      </c>
      <c r="Q2761" s="11" t="str">
        <f t="shared" si="260"/>
        <v>publishing</v>
      </c>
      <c r="R2761" s="11" t="str">
        <f t="shared" si="261"/>
        <v>children's books</v>
      </c>
      <c r="S2761" s="12">
        <f t="shared" si="262"/>
        <v>42524.36650462963</v>
      </c>
      <c r="T2761" s="12">
        <f t="shared" si="26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7">
        <v>5000</v>
      </c>
      <c r="E2762" s="7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4">
        <f t="shared" si="258"/>
        <v>0</v>
      </c>
      <c r="P2762" s="9" t="str">
        <f t="shared" si="259"/>
        <v/>
      </c>
      <c r="Q2762" s="11" t="str">
        <f t="shared" si="260"/>
        <v>publishing</v>
      </c>
      <c r="R2762" s="11" t="str">
        <f t="shared" si="261"/>
        <v>children's books</v>
      </c>
      <c r="S2762" s="12">
        <f t="shared" si="262"/>
        <v>41415.461319444446</v>
      </c>
      <c r="T2762" s="12">
        <f t="shared" si="26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7">
        <v>5000</v>
      </c>
      <c r="E2763" s="7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4">
        <f t="shared" si="258"/>
        <v>0.72</v>
      </c>
      <c r="P2763" s="9">
        <f t="shared" si="259"/>
        <v>9</v>
      </c>
      <c r="Q2763" s="11" t="str">
        <f t="shared" si="260"/>
        <v>publishing</v>
      </c>
      <c r="R2763" s="11" t="str">
        <f t="shared" si="261"/>
        <v>children's books</v>
      </c>
      <c r="S2763" s="12">
        <f t="shared" si="262"/>
        <v>41247.063576388886</v>
      </c>
      <c r="T2763" s="12">
        <f t="shared" si="26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7">
        <v>3250</v>
      </c>
      <c r="E2764" s="7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4">
        <f t="shared" si="258"/>
        <v>0.76923076923076927</v>
      </c>
      <c r="P2764" s="9">
        <f t="shared" si="259"/>
        <v>25</v>
      </c>
      <c r="Q2764" s="11" t="str">
        <f t="shared" si="260"/>
        <v>publishing</v>
      </c>
      <c r="R2764" s="11" t="str">
        <f t="shared" si="261"/>
        <v>children's books</v>
      </c>
      <c r="S2764" s="12">
        <f t="shared" si="262"/>
        <v>40927.036979166667</v>
      </c>
      <c r="T2764" s="12">
        <f t="shared" si="26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7">
        <v>39400</v>
      </c>
      <c r="E2765" s="7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4">
        <f t="shared" si="258"/>
        <v>0.22842639593908631</v>
      </c>
      <c r="P2765" s="9">
        <f t="shared" si="259"/>
        <v>30</v>
      </c>
      <c r="Q2765" s="11" t="str">
        <f t="shared" si="260"/>
        <v>publishing</v>
      </c>
      <c r="R2765" s="11" t="str">
        <f t="shared" si="261"/>
        <v>children's books</v>
      </c>
      <c r="S2765" s="12">
        <f t="shared" si="262"/>
        <v>41373.579675925925</v>
      </c>
      <c r="T2765" s="12">
        <f t="shared" si="26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7">
        <v>4000</v>
      </c>
      <c r="E2766" s="7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4">
        <f t="shared" si="258"/>
        <v>1.125</v>
      </c>
      <c r="P2766" s="9">
        <f t="shared" si="259"/>
        <v>11.25</v>
      </c>
      <c r="Q2766" s="11" t="str">
        <f t="shared" si="260"/>
        <v>publishing</v>
      </c>
      <c r="R2766" s="11" t="str">
        <f t="shared" si="261"/>
        <v>children's books</v>
      </c>
      <c r="S2766" s="12">
        <f t="shared" si="262"/>
        <v>41030.292025462964</v>
      </c>
      <c r="T2766" s="12">
        <f t="shared" si="26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7">
        <v>4000</v>
      </c>
      <c r="E2767" s="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4">
        <f t="shared" si="258"/>
        <v>0</v>
      </c>
      <c r="P2767" s="9" t="str">
        <f t="shared" si="259"/>
        <v/>
      </c>
      <c r="Q2767" s="11" t="str">
        <f t="shared" si="260"/>
        <v>publishing</v>
      </c>
      <c r="R2767" s="11" t="str">
        <f t="shared" si="261"/>
        <v>children's books</v>
      </c>
      <c r="S2767" s="12">
        <f t="shared" si="262"/>
        <v>41194.579027777778</v>
      </c>
      <c r="T2767" s="12">
        <f t="shared" si="26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7">
        <v>5000</v>
      </c>
      <c r="E2768" s="7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4">
        <f t="shared" si="258"/>
        <v>2</v>
      </c>
      <c r="P2768" s="9">
        <f t="shared" si="259"/>
        <v>25</v>
      </c>
      <c r="Q2768" s="11" t="str">
        <f t="shared" si="260"/>
        <v>publishing</v>
      </c>
      <c r="R2768" s="11" t="str">
        <f t="shared" si="261"/>
        <v>children's books</v>
      </c>
      <c r="S2768" s="12">
        <f t="shared" si="262"/>
        <v>40736.668032407404</v>
      </c>
      <c r="T2768" s="12">
        <f t="shared" si="263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7">
        <v>4000</v>
      </c>
      <c r="E2769" s="7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4">
        <f t="shared" si="258"/>
        <v>0.85000000000000009</v>
      </c>
      <c r="P2769" s="9">
        <f t="shared" si="259"/>
        <v>11.333333333333334</v>
      </c>
      <c r="Q2769" s="11" t="str">
        <f t="shared" si="260"/>
        <v>publishing</v>
      </c>
      <c r="R2769" s="11" t="str">
        <f t="shared" si="261"/>
        <v>children's books</v>
      </c>
      <c r="S2769" s="12">
        <f t="shared" si="262"/>
        <v>42172.958912037036</v>
      </c>
      <c r="T2769" s="12">
        <f t="shared" si="26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7">
        <v>7000</v>
      </c>
      <c r="E2770" s="7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4">
        <f t="shared" si="258"/>
        <v>14.314285714285715</v>
      </c>
      <c r="P2770" s="9">
        <f t="shared" si="259"/>
        <v>29.470588235294116</v>
      </c>
      <c r="Q2770" s="11" t="str">
        <f t="shared" si="260"/>
        <v>publishing</v>
      </c>
      <c r="R2770" s="11" t="str">
        <f t="shared" si="261"/>
        <v>children's books</v>
      </c>
      <c r="S2770" s="12">
        <f t="shared" si="262"/>
        <v>40967.614849537036</v>
      </c>
      <c r="T2770" s="12">
        <f t="shared" si="26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7">
        <v>800</v>
      </c>
      <c r="E2771" s="7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4">
        <f t="shared" si="258"/>
        <v>0.25</v>
      </c>
      <c r="P2771" s="9">
        <f t="shared" si="259"/>
        <v>1</v>
      </c>
      <c r="Q2771" s="11" t="str">
        <f t="shared" si="260"/>
        <v>publishing</v>
      </c>
      <c r="R2771" s="11" t="str">
        <f t="shared" si="261"/>
        <v>children's books</v>
      </c>
      <c r="S2771" s="12">
        <f t="shared" si="262"/>
        <v>41745.826273148145</v>
      </c>
      <c r="T2771" s="12">
        <f t="shared" si="263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7">
        <v>20000</v>
      </c>
      <c r="E2772" s="7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4">
        <f t="shared" si="258"/>
        <v>10.411249999999999</v>
      </c>
      <c r="P2772" s="9">
        <f t="shared" si="259"/>
        <v>63.098484848484851</v>
      </c>
      <c r="Q2772" s="11" t="str">
        <f t="shared" si="260"/>
        <v>publishing</v>
      </c>
      <c r="R2772" s="11" t="str">
        <f t="shared" si="261"/>
        <v>children's books</v>
      </c>
      <c r="S2772" s="12">
        <f t="shared" si="262"/>
        <v>41686.705208333333</v>
      </c>
      <c r="T2772" s="12">
        <f t="shared" si="26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7">
        <v>19980</v>
      </c>
      <c r="E2773" s="7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4">
        <f t="shared" si="258"/>
        <v>0</v>
      </c>
      <c r="P2773" s="9" t="str">
        <f t="shared" si="259"/>
        <v/>
      </c>
      <c r="Q2773" s="11" t="str">
        <f t="shared" si="260"/>
        <v>publishing</v>
      </c>
      <c r="R2773" s="11" t="str">
        <f t="shared" si="261"/>
        <v>children's books</v>
      </c>
      <c r="S2773" s="12">
        <f t="shared" si="262"/>
        <v>41257.531712962962</v>
      </c>
      <c r="T2773" s="12">
        <f t="shared" si="26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7">
        <v>8000</v>
      </c>
      <c r="E2774" s="7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4">
        <f t="shared" si="258"/>
        <v>0</v>
      </c>
      <c r="P2774" s="9" t="str">
        <f t="shared" si="259"/>
        <v/>
      </c>
      <c r="Q2774" s="11" t="str">
        <f t="shared" si="260"/>
        <v>publishing</v>
      </c>
      <c r="R2774" s="11" t="str">
        <f t="shared" si="261"/>
        <v>children's books</v>
      </c>
      <c r="S2774" s="12">
        <f t="shared" si="262"/>
        <v>41537.869143518517</v>
      </c>
      <c r="T2774" s="12">
        <f t="shared" si="26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7">
        <v>530</v>
      </c>
      <c r="E2775" s="7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4">
        <f t="shared" si="258"/>
        <v>0.18867924528301888</v>
      </c>
      <c r="P2775" s="9">
        <f t="shared" si="259"/>
        <v>1</v>
      </c>
      <c r="Q2775" s="11" t="str">
        <f t="shared" si="260"/>
        <v>publishing</v>
      </c>
      <c r="R2775" s="11" t="str">
        <f t="shared" si="261"/>
        <v>children's books</v>
      </c>
      <c r="S2775" s="12">
        <f t="shared" si="262"/>
        <v>42474.86482638889</v>
      </c>
      <c r="T2775" s="12">
        <f t="shared" si="26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7">
        <v>4000</v>
      </c>
      <c r="E2776" s="7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4">
        <f t="shared" si="258"/>
        <v>14.249999999999998</v>
      </c>
      <c r="P2776" s="9">
        <f t="shared" si="259"/>
        <v>43.846153846153847</v>
      </c>
      <c r="Q2776" s="11" t="str">
        <f t="shared" si="260"/>
        <v>publishing</v>
      </c>
      <c r="R2776" s="11" t="str">
        <f t="shared" si="261"/>
        <v>children's books</v>
      </c>
      <c r="S2776" s="12">
        <f t="shared" si="262"/>
        <v>41311.126481481479</v>
      </c>
      <c r="T2776" s="12">
        <f t="shared" si="26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7">
        <v>5000</v>
      </c>
      <c r="E2777" s="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4">
        <f t="shared" si="258"/>
        <v>3</v>
      </c>
      <c r="P2777" s="9">
        <f t="shared" si="259"/>
        <v>75</v>
      </c>
      <c r="Q2777" s="11" t="str">
        <f t="shared" si="260"/>
        <v>publishing</v>
      </c>
      <c r="R2777" s="11" t="str">
        <f t="shared" si="261"/>
        <v>children's books</v>
      </c>
      <c r="S2777" s="12">
        <f t="shared" si="262"/>
        <v>40863.013356481482</v>
      </c>
      <c r="T2777" s="12">
        <f t="shared" si="26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7">
        <v>21000</v>
      </c>
      <c r="E2778" s="7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4">
        <f t="shared" si="258"/>
        <v>7.8809523809523814</v>
      </c>
      <c r="P2778" s="9">
        <f t="shared" si="259"/>
        <v>45.972222222222221</v>
      </c>
      <c r="Q2778" s="11" t="str">
        <f t="shared" si="260"/>
        <v>publishing</v>
      </c>
      <c r="R2778" s="11" t="str">
        <f t="shared" si="261"/>
        <v>children's books</v>
      </c>
      <c r="S2778" s="12">
        <f t="shared" si="262"/>
        <v>42136.297175925924</v>
      </c>
      <c r="T2778" s="12">
        <f t="shared" si="26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7">
        <v>3000</v>
      </c>
      <c r="E2779" s="7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4">
        <f t="shared" si="258"/>
        <v>0.33333333333333337</v>
      </c>
      <c r="P2779" s="9">
        <f t="shared" si="259"/>
        <v>10</v>
      </c>
      <c r="Q2779" s="11" t="str">
        <f t="shared" si="260"/>
        <v>publishing</v>
      </c>
      <c r="R2779" s="11" t="str">
        <f t="shared" si="261"/>
        <v>children's books</v>
      </c>
      <c r="S2779" s="12">
        <f t="shared" si="262"/>
        <v>42172.669027777782</v>
      </c>
      <c r="T2779" s="12">
        <f t="shared" si="26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7">
        <v>5500</v>
      </c>
      <c r="E2780" s="7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4">
        <f t="shared" si="258"/>
        <v>25.545454545454543</v>
      </c>
      <c r="P2780" s="9">
        <f t="shared" si="259"/>
        <v>93.666666666666671</v>
      </c>
      <c r="Q2780" s="11" t="str">
        <f t="shared" si="260"/>
        <v>publishing</v>
      </c>
      <c r="R2780" s="11" t="str">
        <f t="shared" si="261"/>
        <v>children's books</v>
      </c>
      <c r="S2780" s="12">
        <f t="shared" si="262"/>
        <v>41846.978078703702</v>
      </c>
      <c r="T2780" s="12">
        <f t="shared" si="26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7">
        <v>2500</v>
      </c>
      <c r="E2781" s="7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4">
        <f t="shared" si="258"/>
        <v>2.12</v>
      </c>
      <c r="P2781" s="9">
        <f t="shared" si="259"/>
        <v>53</v>
      </c>
      <c r="Q2781" s="11" t="str">
        <f t="shared" si="260"/>
        <v>publishing</v>
      </c>
      <c r="R2781" s="11" t="str">
        <f t="shared" si="261"/>
        <v>children's books</v>
      </c>
      <c r="S2781" s="12">
        <f t="shared" si="262"/>
        <v>42300.585891203707</v>
      </c>
      <c r="T2781" s="12">
        <f t="shared" si="26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7">
        <v>100000</v>
      </c>
      <c r="E2782" s="7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4">
        <f t="shared" si="258"/>
        <v>0</v>
      </c>
      <c r="P2782" s="9" t="str">
        <f t="shared" si="259"/>
        <v/>
      </c>
      <c r="Q2782" s="11" t="str">
        <f t="shared" si="260"/>
        <v>publishing</v>
      </c>
      <c r="R2782" s="11" t="str">
        <f t="shared" si="261"/>
        <v>children's books</v>
      </c>
      <c r="S2782" s="12">
        <f t="shared" si="262"/>
        <v>42774.447777777779</v>
      </c>
      <c r="T2782" s="12">
        <f t="shared" si="26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7">
        <v>1250</v>
      </c>
      <c r="E2783" s="7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4">
        <f t="shared" si="258"/>
        <v>105.28</v>
      </c>
      <c r="P2783" s="9">
        <f t="shared" si="259"/>
        <v>47</v>
      </c>
      <c r="Q2783" s="11" t="str">
        <f t="shared" si="260"/>
        <v>theater</v>
      </c>
      <c r="R2783" s="11" t="str">
        <f t="shared" si="261"/>
        <v>plays</v>
      </c>
      <c r="S2783" s="12">
        <f t="shared" si="262"/>
        <v>42018.94159722222</v>
      </c>
      <c r="T2783" s="12">
        <f t="shared" si="26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7">
        <v>1000</v>
      </c>
      <c r="E2784" s="7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4">
        <f t="shared" si="258"/>
        <v>120</v>
      </c>
      <c r="P2784" s="9">
        <f t="shared" si="259"/>
        <v>66.666666666666671</v>
      </c>
      <c r="Q2784" s="11" t="str">
        <f t="shared" si="260"/>
        <v>theater</v>
      </c>
      <c r="R2784" s="11" t="str">
        <f t="shared" si="261"/>
        <v>plays</v>
      </c>
      <c r="S2784" s="12">
        <f t="shared" si="262"/>
        <v>42026.924976851849</v>
      </c>
      <c r="T2784" s="12">
        <f t="shared" si="26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7">
        <v>1000</v>
      </c>
      <c r="E2785" s="7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4">
        <f t="shared" si="258"/>
        <v>114.5</v>
      </c>
      <c r="P2785" s="9">
        <f t="shared" si="259"/>
        <v>18.770491803278688</v>
      </c>
      <c r="Q2785" s="11" t="str">
        <f t="shared" si="260"/>
        <v>theater</v>
      </c>
      <c r="R2785" s="11" t="str">
        <f t="shared" si="261"/>
        <v>plays</v>
      </c>
      <c r="S2785" s="12">
        <f t="shared" si="262"/>
        <v>42103.535254629634</v>
      </c>
      <c r="T2785" s="12">
        <f t="shared" si="26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7">
        <v>6000</v>
      </c>
      <c r="E2786" s="7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4">
        <f t="shared" si="258"/>
        <v>119</v>
      </c>
      <c r="P2786" s="9">
        <f t="shared" si="259"/>
        <v>66.111111111111114</v>
      </c>
      <c r="Q2786" s="11" t="str">
        <f t="shared" si="260"/>
        <v>theater</v>
      </c>
      <c r="R2786" s="11" t="str">
        <f t="shared" si="261"/>
        <v>plays</v>
      </c>
      <c r="S2786" s="12">
        <f t="shared" si="262"/>
        <v>41920.787534722222</v>
      </c>
      <c r="T2786" s="12">
        <f t="shared" si="26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7">
        <v>5000</v>
      </c>
      <c r="E2787" s="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4">
        <f t="shared" si="258"/>
        <v>104.67999999999999</v>
      </c>
      <c r="P2787" s="9">
        <f t="shared" si="259"/>
        <v>36.859154929577464</v>
      </c>
      <c r="Q2787" s="11" t="str">
        <f t="shared" si="260"/>
        <v>theater</v>
      </c>
      <c r="R2787" s="11" t="str">
        <f t="shared" si="261"/>
        <v>plays</v>
      </c>
      <c r="S2787" s="12">
        <f t="shared" si="262"/>
        <v>42558.189432870371</v>
      </c>
      <c r="T2787" s="12">
        <f t="shared" si="26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7">
        <v>2500</v>
      </c>
      <c r="E2788" s="7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4">
        <f t="shared" si="258"/>
        <v>117.83999999999999</v>
      </c>
      <c r="P2788" s="9">
        <f t="shared" si="259"/>
        <v>39.810810810810814</v>
      </c>
      <c r="Q2788" s="11" t="str">
        <f t="shared" si="260"/>
        <v>theater</v>
      </c>
      <c r="R2788" s="11" t="str">
        <f t="shared" si="261"/>
        <v>plays</v>
      </c>
      <c r="S2788" s="12">
        <f t="shared" si="262"/>
        <v>41815.569212962961</v>
      </c>
      <c r="T2788" s="12">
        <f t="shared" si="26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7">
        <v>1000</v>
      </c>
      <c r="E2789" s="7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4">
        <f t="shared" si="258"/>
        <v>119.7</v>
      </c>
      <c r="P2789" s="9">
        <f t="shared" si="259"/>
        <v>31.5</v>
      </c>
      <c r="Q2789" s="11" t="str">
        <f t="shared" si="260"/>
        <v>theater</v>
      </c>
      <c r="R2789" s="11" t="str">
        <f t="shared" si="261"/>
        <v>plays</v>
      </c>
      <c r="S2789" s="12">
        <f t="shared" si="262"/>
        <v>41808.198518518519</v>
      </c>
      <c r="T2789" s="12">
        <f t="shared" si="26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7">
        <v>2000</v>
      </c>
      <c r="E2790" s="7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4">
        <f t="shared" si="258"/>
        <v>102.49999999999999</v>
      </c>
      <c r="P2790" s="9">
        <f t="shared" si="259"/>
        <v>102.5</v>
      </c>
      <c r="Q2790" s="11" t="str">
        <f t="shared" si="260"/>
        <v>theater</v>
      </c>
      <c r="R2790" s="11" t="str">
        <f t="shared" si="261"/>
        <v>plays</v>
      </c>
      <c r="S2790" s="12">
        <f t="shared" si="262"/>
        <v>42550.701886574068</v>
      </c>
      <c r="T2790" s="12">
        <f t="shared" si="263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7">
        <v>3000</v>
      </c>
      <c r="E2791" s="7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4">
        <f t="shared" si="258"/>
        <v>101.16666666666667</v>
      </c>
      <c r="P2791" s="9">
        <f t="shared" si="259"/>
        <v>126.45833333333333</v>
      </c>
      <c r="Q2791" s="11" t="str">
        <f t="shared" si="260"/>
        <v>theater</v>
      </c>
      <c r="R2791" s="11" t="str">
        <f t="shared" si="261"/>
        <v>plays</v>
      </c>
      <c r="S2791" s="12">
        <f t="shared" si="262"/>
        <v>42056.013124999998</v>
      </c>
      <c r="T2791" s="12">
        <f t="shared" si="26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7">
        <v>3000</v>
      </c>
      <c r="E2792" s="7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4">
        <f t="shared" si="258"/>
        <v>105.33333333333333</v>
      </c>
      <c r="P2792" s="9">
        <f t="shared" si="259"/>
        <v>47.878787878787875</v>
      </c>
      <c r="Q2792" s="11" t="str">
        <f t="shared" si="260"/>
        <v>theater</v>
      </c>
      <c r="R2792" s="11" t="str">
        <f t="shared" si="261"/>
        <v>plays</v>
      </c>
      <c r="S2792" s="12">
        <f t="shared" si="262"/>
        <v>42016.938692129625</v>
      </c>
      <c r="T2792" s="12">
        <f t="shared" si="26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7">
        <v>2000</v>
      </c>
      <c r="E2793" s="7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4">
        <f t="shared" si="258"/>
        <v>102.49999999999999</v>
      </c>
      <c r="P2793" s="9">
        <f t="shared" si="259"/>
        <v>73.214285714285708</v>
      </c>
      <c r="Q2793" s="11" t="str">
        <f t="shared" si="260"/>
        <v>theater</v>
      </c>
      <c r="R2793" s="11" t="str">
        <f t="shared" si="261"/>
        <v>plays</v>
      </c>
      <c r="S2793" s="12">
        <f t="shared" si="262"/>
        <v>42591.899988425925</v>
      </c>
      <c r="T2793" s="12">
        <f t="shared" si="26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7">
        <v>2000</v>
      </c>
      <c r="E2794" s="7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4">
        <f t="shared" si="258"/>
        <v>107.60000000000001</v>
      </c>
      <c r="P2794" s="9">
        <f t="shared" si="259"/>
        <v>89.666666666666671</v>
      </c>
      <c r="Q2794" s="11" t="str">
        <f t="shared" si="260"/>
        <v>theater</v>
      </c>
      <c r="R2794" s="11" t="str">
        <f t="shared" si="261"/>
        <v>plays</v>
      </c>
      <c r="S2794" s="12">
        <f t="shared" si="262"/>
        <v>42183.231006944443</v>
      </c>
      <c r="T2794" s="12">
        <f t="shared" si="26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7">
        <v>10000</v>
      </c>
      <c r="E2795" s="7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4">
        <f t="shared" si="258"/>
        <v>110.5675</v>
      </c>
      <c r="P2795" s="9">
        <f t="shared" si="259"/>
        <v>151.4623287671233</v>
      </c>
      <c r="Q2795" s="11" t="str">
        <f t="shared" si="260"/>
        <v>theater</v>
      </c>
      <c r="R2795" s="11" t="str">
        <f t="shared" si="261"/>
        <v>plays</v>
      </c>
      <c r="S2795" s="12">
        <f t="shared" si="262"/>
        <v>42176.419039351851</v>
      </c>
      <c r="T2795" s="12">
        <f t="shared" si="26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7">
        <v>50</v>
      </c>
      <c r="E2796" s="7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4">
        <f t="shared" si="258"/>
        <v>150</v>
      </c>
      <c r="P2796" s="9">
        <f t="shared" si="259"/>
        <v>25</v>
      </c>
      <c r="Q2796" s="11" t="str">
        <f t="shared" si="260"/>
        <v>theater</v>
      </c>
      <c r="R2796" s="11" t="str">
        <f t="shared" si="261"/>
        <v>plays</v>
      </c>
      <c r="S2796" s="12">
        <f t="shared" si="262"/>
        <v>42416.691655092596</v>
      </c>
      <c r="T2796" s="12">
        <f t="shared" si="26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7">
        <v>700</v>
      </c>
      <c r="E2797" s="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4">
        <f t="shared" si="258"/>
        <v>104.28571428571429</v>
      </c>
      <c r="P2797" s="9">
        <f t="shared" si="259"/>
        <v>36.5</v>
      </c>
      <c r="Q2797" s="11" t="str">
        <f t="shared" si="260"/>
        <v>theater</v>
      </c>
      <c r="R2797" s="11" t="str">
        <f t="shared" si="261"/>
        <v>plays</v>
      </c>
      <c r="S2797" s="12">
        <f t="shared" si="262"/>
        <v>41780.525937500002</v>
      </c>
      <c r="T2797" s="12">
        <f t="shared" si="26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7">
        <v>800</v>
      </c>
      <c r="E2798" s="7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4">
        <f t="shared" si="258"/>
        <v>115.5</v>
      </c>
      <c r="P2798" s="9">
        <f t="shared" si="259"/>
        <v>44</v>
      </c>
      <c r="Q2798" s="11" t="str">
        <f t="shared" si="260"/>
        <v>theater</v>
      </c>
      <c r="R2798" s="11" t="str">
        <f t="shared" si="261"/>
        <v>plays</v>
      </c>
      <c r="S2798" s="12">
        <f t="shared" si="262"/>
        <v>41795.528101851851</v>
      </c>
      <c r="T2798" s="12">
        <f t="shared" si="26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7">
        <v>8000</v>
      </c>
      <c r="E2799" s="7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4">
        <f t="shared" si="258"/>
        <v>102.64512500000001</v>
      </c>
      <c r="P2799" s="9">
        <f t="shared" si="259"/>
        <v>87.357553191489373</v>
      </c>
      <c r="Q2799" s="11" t="str">
        <f t="shared" si="260"/>
        <v>theater</v>
      </c>
      <c r="R2799" s="11" t="str">
        <f t="shared" si="261"/>
        <v>plays</v>
      </c>
      <c r="S2799" s="12">
        <f t="shared" si="262"/>
        <v>41798.94027777778</v>
      </c>
      <c r="T2799" s="12">
        <f t="shared" si="26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7">
        <v>5000</v>
      </c>
      <c r="E2800" s="7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4">
        <f t="shared" si="258"/>
        <v>101.4</v>
      </c>
      <c r="P2800" s="9">
        <f t="shared" si="259"/>
        <v>36.474820143884891</v>
      </c>
      <c r="Q2800" s="11" t="str">
        <f t="shared" si="260"/>
        <v>theater</v>
      </c>
      <c r="R2800" s="11" t="str">
        <f t="shared" si="261"/>
        <v>plays</v>
      </c>
      <c r="S2800" s="12">
        <f t="shared" si="262"/>
        <v>42201.675011574072</v>
      </c>
      <c r="T2800" s="12">
        <f t="shared" si="26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7">
        <v>5000</v>
      </c>
      <c r="E2801" s="7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4">
        <f t="shared" si="258"/>
        <v>116.6348</v>
      </c>
      <c r="P2801" s="9">
        <f t="shared" si="259"/>
        <v>44.859538461538463</v>
      </c>
      <c r="Q2801" s="11" t="str">
        <f t="shared" si="260"/>
        <v>theater</v>
      </c>
      <c r="R2801" s="11" t="str">
        <f t="shared" si="261"/>
        <v>plays</v>
      </c>
      <c r="S2801" s="12">
        <f t="shared" si="262"/>
        <v>42507.264699074076</v>
      </c>
      <c r="T2801" s="12">
        <f t="shared" si="26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7">
        <v>1000</v>
      </c>
      <c r="E2802" s="7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4">
        <f t="shared" si="258"/>
        <v>133</v>
      </c>
      <c r="P2802" s="9">
        <f t="shared" si="259"/>
        <v>42.903225806451616</v>
      </c>
      <c r="Q2802" s="11" t="str">
        <f t="shared" si="260"/>
        <v>theater</v>
      </c>
      <c r="R2802" s="11" t="str">
        <f t="shared" si="261"/>
        <v>plays</v>
      </c>
      <c r="S2802" s="12">
        <f t="shared" si="262"/>
        <v>41948.552847222221</v>
      </c>
      <c r="T2802" s="12">
        <f t="shared" si="26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7">
        <v>500</v>
      </c>
      <c r="E2803" s="7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4">
        <f t="shared" si="258"/>
        <v>133.20000000000002</v>
      </c>
      <c r="P2803" s="9">
        <f t="shared" si="259"/>
        <v>51.230769230769234</v>
      </c>
      <c r="Q2803" s="11" t="str">
        <f t="shared" si="260"/>
        <v>theater</v>
      </c>
      <c r="R2803" s="11" t="str">
        <f t="shared" si="261"/>
        <v>plays</v>
      </c>
      <c r="S2803" s="12">
        <f t="shared" si="262"/>
        <v>41900.243159722224</v>
      </c>
      <c r="T2803" s="12">
        <f t="shared" si="26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7">
        <v>3000</v>
      </c>
      <c r="E2804" s="7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4">
        <f t="shared" si="258"/>
        <v>101.83333333333333</v>
      </c>
      <c r="P2804" s="9">
        <f t="shared" si="259"/>
        <v>33.944444444444443</v>
      </c>
      <c r="Q2804" s="11" t="str">
        <f t="shared" si="260"/>
        <v>theater</v>
      </c>
      <c r="R2804" s="11" t="str">
        <f t="shared" si="261"/>
        <v>plays</v>
      </c>
      <c r="S2804" s="12">
        <f t="shared" si="262"/>
        <v>42192.64707175926</v>
      </c>
      <c r="T2804" s="12">
        <f t="shared" si="26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7">
        <v>10000</v>
      </c>
      <c r="E2805" s="7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4">
        <f t="shared" si="258"/>
        <v>127.95</v>
      </c>
      <c r="P2805" s="9">
        <f t="shared" si="259"/>
        <v>90.744680851063833</v>
      </c>
      <c r="Q2805" s="11" t="str">
        <f t="shared" si="260"/>
        <v>theater</v>
      </c>
      <c r="R2805" s="11" t="str">
        <f t="shared" si="261"/>
        <v>plays</v>
      </c>
      <c r="S2805" s="12">
        <f t="shared" si="262"/>
        <v>42158.065694444449</v>
      </c>
      <c r="T2805" s="12">
        <f t="shared" si="26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7">
        <v>1000</v>
      </c>
      <c r="E2806" s="7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4">
        <f t="shared" si="258"/>
        <v>114.99999999999999</v>
      </c>
      <c r="P2806" s="9">
        <f t="shared" si="259"/>
        <v>50</v>
      </c>
      <c r="Q2806" s="11" t="str">
        <f t="shared" si="260"/>
        <v>theater</v>
      </c>
      <c r="R2806" s="11" t="str">
        <f t="shared" si="261"/>
        <v>plays</v>
      </c>
      <c r="S2806" s="12">
        <f t="shared" si="262"/>
        <v>41881.453587962962</v>
      </c>
      <c r="T2806" s="12">
        <f t="shared" si="26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7">
        <v>400</v>
      </c>
      <c r="E2807" s="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4">
        <f t="shared" si="258"/>
        <v>110.00000000000001</v>
      </c>
      <c r="P2807" s="9">
        <f t="shared" si="259"/>
        <v>24.444444444444443</v>
      </c>
      <c r="Q2807" s="11" t="str">
        <f t="shared" si="260"/>
        <v>theater</v>
      </c>
      <c r="R2807" s="11" t="str">
        <f t="shared" si="261"/>
        <v>plays</v>
      </c>
      <c r="S2807" s="12">
        <f t="shared" si="262"/>
        <v>42213.505474537036</v>
      </c>
      <c r="T2807" s="12">
        <f t="shared" si="26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7">
        <v>3000</v>
      </c>
      <c r="E2808" s="7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4">
        <f t="shared" si="258"/>
        <v>112.1</v>
      </c>
      <c r="P2808" s="9">
        <f t="shared" si="259"/>
        <v>44.25</v>
      </c>
      <c r="Q2808" s="11" t="str">
        <f t="shared" si="260"/>
        <v>theater</v>
      </c>
      <c r="R2808" s="11" t="str">
        <f t="shared" si="261"/>
        <v>plays</v>
      </c>
      <c r="S2808" s="12">
        <f t="shared" si="262"/>
        <v>42185.267245370371</v>
      </c>
      <c r="T2808" s="12">
        <f t="shared" si="26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7">
        <v>5000</v>
      </c>
      <c r="E2809" s="7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4">
        <f t="shared" si="258"/>
        <v>126</v>
      </c>
      <c r="P2809" s="9">
        <f t="shared" si="259"/>
        <v>67.741935483870961</v>
      </c>
      <c r="Q2809" s="11" t="str">
        <f t="shared" si="260"/>
        <v>theater</v>
      </c>
      <c r="R2809" s="11" t="str">
        <f t="shared" si="261"/>
        <v>plays</v>
      </c>
      <c r="S2809" s="12">
        <f t="shared" si="262"/>
        <v>42154.873124999998</v>
      </c>
      <c r="T2809" s="12">
        <f t="shared" si="26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7">
        <v>4500</v>
      </c>
      <c r="E2810" s="7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4">
        <f t="shared" si="258"/>
        <v>100.24444444444444</v>
      </c>
      <c r="P2810" s="9">
        <f t="shared" si="259"/>
        <v>65.376811594202906</v>
      </c>
      <c r="Q2810" s="11" t="str">
        <f t="shared" si="260"/>
        <v>theater</v>
      </c>
      <c r="R2810" s="11" t="str">
        <f t="shared" si="261"/>
        <v>plays</v>
      </c>
      <c r="S2810" s="12">
        <f t="shared" si="262"/>
        <v>42208.84646990741</v>
      </c>
      <c r="T2810" s="12">
        <f t="shared" si="26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7">
        <v>2500</v>
      </c>
      <c r="E2811" s="7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4">
        <f t="shared" si="258"/>
        <v>102.4</v>
      </c>
      <c r="P2811" s="9">
        <f t="shared" si="259"/>
        <v>121.9047619047619</v>
      </c>
      <c r="Q2811" s="11" t="str">
        <f t="shared" si="260"/>
        <v>theater</v>
      </c>
      <c r="R2811" s="11" t="str">
        <f t="shared" si="261"/>
        <v>plays</v>
      </c>
      <c r="S2811" s="12">
        <f t="shared" si="262"/>
        <v>42451.496817129635</v>
      </c>
      <c r="T2811" s="12">
        <f t="shared" si="26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7">
        <v>2500</v>
      </c>
      <c r="E2812" s="7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4">
        <f t="shared" si="258"/>
        <v>108.2</v>
      </c>
      <c r="P2812" s="9">
        <f t="shared" si="259"/>
        <v>47.456140350877192</v>
      </c>
      <c r="Q2812" s="11" t="str">
        <f t="shared" si="260"/>
        <v>theater</v>
      </c>
      <c r="R2812" s="11" t="str">
        <f t="shared" si="261"/>
        <v>plays</v>
      </c>
      <c r="S2812" s="12">
        <f t="shared" si="262"/>
        <v>41759.13962962963</v>
      </c>
      <c r="T2812" s="12">
        <f t="shared" si="26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7">
        <v>10000</v>
      </c>
      <c r="E2813" s="7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4">
        <f t="shared" si="258"/>
        <v>100.27</v>
      </c>
      <c r="P2813" s="9">
        <f t="shared" si="259"/>
        <v>92.842592592592595</v>
      </c>
      <c r="Q2813" s="11" t="str">
        <f t="shared" si="260"/>
        <v>theater</v>
      </c>
      <c r="R2813" s="11" t="str">
        <f t="shared" si="261"/>
        <v>plays</v>
      </c>
      <c r="S2813" s="12">
        <f t="shared" si="262"/>
        <v>42028.496562500004</v>
      </c>
      <c r="T2813" s="12">
        <f t="shared" si="26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7">
        <v>5000</v>
      </c>
      <c r="E2814" s="7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4">
        <f t="shared" si="258"/>
        <v>113.3</v>
      </c>
      <c r="P2814" s="9">
        <f t="shared" si="259"/>
        <v>68.253012048192772</v>
      </c>
      <c r="Q2814" s="11" t="str">
        <f t="shared" si="260"/>
        <v>theater</v>
      </c>
      <c r="R2814" s="11" t="str">
        <f t="shared" si="261"/>
        <v>plays</v>
      </c>
      <c r="S2814" s="12">
        <f t="shared" si="262"/>
        <v>42054.74418981481</v>
      </c>
      <c r="T2814" s="12">
        <f t="shared" si="26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7">
        <v>2800</v>
      </c>
      <c r="E2815" s="7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4">
        <f t="shared" si="258"/>
        <v>127.57571428571428</v>
      </c>
      <c r="P2815" s="9">
        <f t="shared" si="259"/>
        <v>37.209583333333335</v>
      </c>
      <c r="Q2815" s="11" t="str">
        <f t="shared" si="260"/>
        <v>theater</v>
      </c>
      <c r="R2815" s="11" t="str">
        <f t="shared" si="261"/>
        <v>plays</v>
      </c>
      <c r="S2815" s="12">
        <f t="shared" si="262"/>
        <v>42693.742604166662</v>
      </c>
      <c r="T2815" s="12">
        <f t="shared" si="26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7">
        <v>1500</v>
      </c>
      <c r="E2816" s="7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4">
        <f t="shared" si="258"/>
        <v>107.73333333333332</v>
      </c>
      <c r="P2816" s="9">
        <f t="shared" si="259"/>
        <v>25.25</v>
      </c>
      <c r="Q2816" s="11" t="str">
        <f t="shared" si="260"/>
        <v>theater</v>
      </c>
      <c r="R2816" s="11" t="str">
        <f t="shared" si="261"/>
        <v>plays</v>
      </c>
      <c r="S2816" s="12">
        <f t="shared" si="262"/>
        <v>42103.399479166663</v>
      </c>
      <c r="T2816" s="12">
        <f t="shared" si="26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7">
        <v>250</v>
      </c>
      <c r="E2817" s="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4">
        <f t="shared" si="258"/>
        <v>242</v>
      </c>
      <c r="P2817" s="9">
        <f t="shared" si="259"/>
        <v>43.214285714285715</v>
      </c>
      <c r="Q2817" s="11" t="str">
        <f t="shared" si="260"/>
        <v>theater</v>
      </c>
      <c r="R2817" s="11" t="str">
        <f t="shared" si="261"/>
        <v>plays</v>
      </c>
      <c r="S2817" s="12">
        <f t="shared" si="262"/>
        <v>42559.776724537034</v>
      </c>
      <c r="T2817" s="12">
        <f t="shared" si="26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7">
        <v>3000</v>
      </c>
      <c r="E2818" s="7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4">
        <f t="shared" si="258"/>
        <v>141.56666666666666</v>
      </c>
      <c r="P2818" s="9">
        <f t="shared" si="259"/>
        <v>25.130177514792898</v>
      </c>
      <c r="Q2818" s="11" t="str">
        <f t="shared" si="260"/>
        <v>theater</v>
      </c>
      <c r="R2818" s="11" t="str">
        <f t="shared" si="261"/>
        <v>plays</v>
      </c>
      <c r="S2818" s="12">
        <f t="shared" si="262"/>
        <v>42188.467499999999</v>
      </c>
      <c r="T2818" s="12">
        <f t="shared" si="263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7">
        <v>600</v>
      </c>
      <c r="E2819" s="7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4">
        <f t="shared" ref="O2819:O2882" si="264">($E2819/D2819)*100</f>
        <v>130</v>
      </c>
      <c r="P2819" s="9">
        <f t="shared" ref="P2819:P2882" si="265">IF(E2819,E2819/ L2819,"")</f>
        <v>23.636363636363637</v>
      </c>
      <c r="Q2819" s="11" t="str">
        <f t="shared" ref="Q2819:Q2882" si="266">LEFT(N2819, SEARCH("/",N2819,1)-1)</f>
        <v>theater</v>
      </c>
      <c r="R2819" s="11" t="str">
        <f t="shared" ref="R2819:R2882" si="267">RIGHT(N2819,LEN(N2819)-SEARCH("/",N2819))</f>
        <v>plays</v>
      </c>
      <c r="S2819" s="12">
        <f t="shared" si="262"/>
        <v>42023.634976851856</v>
      </c>
      <c r="T2819" s="12">
        <f t="shared" si="263"/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7">
        <v>10000</v>
      </c>
      <c r="E2820" s="7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4">
        <f t="shared" si="264"/>
        <v>106.03</v>
      </c>
      <c r="P2820" s="9">
        <f t="shared" si="265"/>
        <v>103.95098039215686</v>
      </c>
      <c r="Q2820" s="11" t="str">
        <f t="shared" si="266"/>
        <v>theater</v>
      </c>
      <c r="R2820" s="11" t="str">
        <f t="shared" si="267"/>
        <v>plays</v>
      </c>
      <c r="S2820" s="12">
        <f t="shared" ref="S2820:S2883" si="268">(((J2820/60)/60)/24)+DATE(1970,1,1)</f>
        <v>42250.598217592589</v>
      </c>
      <c r="T2820" s="12">
        <f t="shared" ref="T2820:T2883" si="269">(((I2820/60)/60)/24)+DATE(1970,1,1)</f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7">
        <v>5000</v>
      </c>
      <c r="E2821" s="7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4">
        <f t="shared" si="264"/>
        <v>104.80000000000001</v>
      </c>
      <c r="P2821" s="9">
        <f t="shared" si="265"/>
        <v>50.384615384615387</v>
      </c>
      <c r="Q2821" s="11" t="str">
        <f t="shared" si="266"/>
        <v>theater</v>
      </c>
      <c r="R2821" s="11" t="str">
        <f t="shared" si="267"/>
        <v>plays</v>
      </c>
      <c r="S2821" s="12">
        <f t="shared" si="268"/>
        <v>42139.525567129633</v>
      </c>
      <c r="T2821" s="12">
        <f t="shared" si="26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7">
        <v>200</v>
      </c>
      <c r="E2822" s="7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4">
        <f t="shared" si="264"/>
        <v>136</v>
      </c>
      <c r="P2822" s="9">
        <f t="shared" si="265"/>
        <v>13.6</v>
      </c>
      <c r="Q2822" s="11" t="str">
        <f t="shared" si="266"/>
        <v>theater</v>
      </c>
      <c r="R2822" s="11" t="str">
        <f t="shared" si="267"/>
        <v>plays</v>
      </c>
      <c r="S2822" s="12">
        <f t="shared" si="268"/>
        <v>42401.610983796301</v>
      </c>
      <c r="T2822" s="12">
        <f t="shared" si="26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7">
        <v>1000</v>
      </c>
      <c r="E2823" s="7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4">
        <f t="shared" si="264"/>
        <v>100</v>
      </c>
      <c r="P2823" s="9">
        <f t="shared" si="265"/>
        <v>28.571428571428573</v>
      </c>
      <c r="Q2823" s="11" t="str">
        <f t="shared" si="266"/>
        <v>theater</v>
      </c>
      <c r="R2823" s="11" t="str">
        <f t="shared" si="267"/>
        <v>plays</v>
      </c>
      <c r="S2823" s="12">
        <f t="shared" si="268"/>
        <v>41875.922858796301</v>
      </c>
      <c r="T2823" s="12">
        <f t="shared" si="26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7">
        <v>6000</v>
      </c>
      <c r="E2824" s="7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4">
        <f t="shared" si="264"/>
        <v>100</v>
      </c>
      <c r="P2824" s="9">
        <f t="shared" si="265"/>
        <v>63.829787234042556</v>
      </c>
      <c r="Q2824" s="11" t="str">
        <f t="shared" si="266"/>
        <v>theater</v>
      </c>
      <c r="R2824" s="11" t="str">
        <f t="shared" si="267"/>
        <v>plays</v>
      </c>
      <c r="S2824" s="12">
        <f t="shared" si="268"/>
        <v>42060.683935185181</v>
      </c>
      <c r="T2824" s="12">
        <f t="shared" si="26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7">
        <v>100</v>
      </c>
      <c r="E2825" s="7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4">
        <f t="shared" si="264"/>
        <v>124</v>
      </c>
      <c r="P2825" s="9">
        <f t="shared" si="265"/>
        <v>8.8571428571428577</v>
      </c>
      <c r="Q2825" s="11" t="str">
        <f t="shared" si="266"/>
        <v>theater</v>
      </c>
      <c r="R2825" s="11" t="str">
        <f t="shared" si="267"/>
        <v>plays</v>
      </c>
      <c r="S2825" s="12">
        <f t="shared" si="268"/>
        <v>42067.011643518519</v>
      </c>
      <c r="T2825" s="12">
        <f t="shared" si="26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7">
        <v>650</v>
      </c>
      <c r="E2826" s="7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4">
        <f t="shared" si="264"/>
        <v>116.92307692307693</v>
      </c>
      <c r="P2826" s="9">
        <f t="shared" si="265"/>
        <v>50.666666666666664</v>
      </c>
      <c r="Q2826" s="11" t="str">
        <f t="shared" si="266"/>
        <v>theater</v>
      </c>
      <c r="R2826" s="11" t="str">
        <f t="shared" si="267"/>
        <v>plays</v>
      </c>
      <c r="S2826" s="12">
        <f t="shared" si="268"/>
        <v>42136.270787037036</v>
      </c>
      <c r="T2826" s="12">
        <f t="shared" si="26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7">
        <v>3000</v>
      </c>
      <c r="E2827" s="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4">
        <f t="shared" si="264"/>
        <v>103.33333333333334</v>
      </c>
      <c r="P2827" s="9">
        <f t="shared" si="265"/>
        <v>60.784313725490193</v>
      </c>
      <c r="Q2827" s="11" t="str">
        <f t="shared" si="266"/>
        <v>theater</v>
      </c>
      <c r="R2827" s="11" t="str">
        <f t="shared" si="267"/>
        <v>plays</v>
      </c>
      <c r="S2827" s="12">
        <f t="shared" si="268"/>
        <v>42312.792662037042</v>
      </c>
      <c r="T2827" s="12">
        <f t="shared" si="26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7">
        <v>2000</v>
      </c>
      <c r="E2828" s="7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4">
        <f t="shared" si="264"/>
        <v>107.74999999999999</v>
      </c>
      <c r="P2828" s="9">
        <f t="shared" si="265"/>
        <v>113.42105263157895</v>
      </c>
      <c r="Q2828" s="11" t="str">
        <f t="shared" si="266"/>
        <v>theater</v>
      </c>
      <c r="R2828" s="11" t="str">
        <f t="shared" si="267"/>
        <v>plays</v>
      </c>
      <c r="S2828" s="12">
        <f t="shared" si="268"/>
        <v>42171.034861111111</v>
      </c>
      <c r="T2828" s="12">
        <f t="shared" si="26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7">
        <v>2000</v>
      </c>
      <c r="E2829" s="7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4">
        <f t="shared" si="264"/>
        <v>120.24999999999999</v>
      </c>
      <c r="P2829" s="9">
        <f t="shared" si="265"/>
        <v>104.56521739130434</v>
      </c>
      <c r="Q2829" s="11" t="str">
        <f t="shared" si="266"/>
        <v>theater</v>
      </c>
      <c r="R2829" s="11" t="str">
        <f t="shared" si="267"/>
        <v>plays</v>
      </c>
      <c r="S2829" s="12">
        <f t="shared" si="268"/>
        <v>42494.683634259258</v>
      </c>
      <c r="T2829" s="12">
        <f t="shared" si="26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7">
        <v>9500</v>
      </c>
      <c r="E2830" s="7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4">
        <f t="shared" si="264"/>
        <v>100.37894736842105</v>
      </c>
      <c r="P2830" s="9">
        <f t="shared" si="265"/>
        <v>98.30927835051547</v>
      </c>
      <c r="Q2830" s="11" t="str">
        <f t="shared" si="266"/>
        <v>theater</v>
      </c>
      <c r="R2830" s="11" t="str">
        <f t="shared" si="267"/>
        <v>plays</v>
      </c>
      <c r="S2830" s="12">
        <f t="shared" si="268"/>
        <v>42254.264687499999</v>
      </c>
      <c r="T2830" s="12">
        <f t="shared" si="26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7">
        <v>2500</v>
      </c>
      <c r="E2831" s="7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4">
        <f t="shared" si="264"/>
        <v>106.52</v>
      </c>
      <c r="P2831" s="9">
        <f t="shared" si="265"/>
        <v>35.039473684210527</v>
      </c>
      <c r="Q2831" s="11" t="str">
        <f t="shared" si="266"/>
        <v>theater</v>
      </c>
      <c r="R2831" s="11" t="str">
        <f t="shared" si="267"/>
        <v>plays</v>
      </c>
      <c r="S2831" s="12">
        <f t="shared" si="268"/>
        <v>42495.434236111112</v>
      </c>
      <c r="T2831" s="12">
        <f t="shared" si="26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7">
        <v>3000</v>
      </c>
      <c r="E2832" s="7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4">
        <f t="shared" si="264"/>
        <v>100</v>
      </c>
      <c r="P2832" s="9">
        <f t="shared" si="265"/>
        <v>272.72727272727275</v>
      </c>
      <c r="Q2832" s="11" t="str">
        <f t="shared" si="266"/>
        <v>theater</v>
      </c>
      <c r="R2832" s="11" t="str">
        <f t="shared" si="267"/>
        <v>plays</v>
      </c>
      <c r="S2832" s="12">
        <f t="shared" si="268"/>
        <v>41758.839675925927</v>
      </c>
      <c r="T2832" s="12">
        <f t="shared" si="26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7">
        <v>3000</v>
      </c>
      <c r="E2833" s="7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4">
        <f t="shared" si="264"/>
        <v>110.66666666666667</v>
      </c>
      <c r="P2833" s="9">
        <f t="shared" si="265"/>
        <v>63.846153846153847</v>
      </c>
      <c r="Q2833" s="11" t="str">
        <f t="shared" si="266"/>
        <v>theater</v>
      </c>
      <c r="R2833" s="11" t="str">
        <f t="shared" si="267"/>
        <v>plays</v>
      </c>
      <c r="S2833" s="12">
        <f t="shared" si="268"/>
        <v>42171.824884259258</v>
      </c>
      <c r="T2833" s="12">
        <f t="shared" si="26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7">
        <v>2500</v>
      </c>
      <c r="E2834" s="7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4">
        <f t="shared" si="264"/>
        <v>114.71959999999999</v>
      </c>
      <c r="P2834" s="9">
        <f t="shared" si="265"/>
        <v>30.189368421052631</v>
      </c>
      <c r="Q2834" s="11" t="str">
        <f t="shared" si="266"/>
        <v>theater</v>
      </c>
      <c r="R2834" s="11" t="str">
        <f t="shared" si="267"/>
        <v>plays</v>
      </c>
      <c r="S2834" s="12">
        <f t="shared" si="268"/>
        <v>41938.709421296298</v>
      </c>
      <c r="T2834" s="12">
        <f t="shared" si="26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7">
        <v>2700</v>
      </c>
      <c r="E2835" s="7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4">
        <f t="shared" si="264"/>
        <v>108.25925925925925</v>
      </c>
      <c r="P2835" s="9">
        <f t="shared" si="265"/>
        <v>83.51428571428572</v>
      </c>
      <c r="Q2835" s="11" t="str">
        <f t="shared" si="266"/>
        <v>theater</v>
      </c>
      <c r="R2835" s="11" t="str">
        <f t="shared" si="267"/>
        <v>plays</v>
      </c>
      <c r="S2835" s="12">
        <f t="shared" si="268"/>
        <v>42268.127696759257</v>
      </c>
      <c r="T2835" s="12">
        <f t="shared" si="26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7">
        <v>800</v>
      </c>
      <c r="E2836" s="7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4">
        <f t="shared" si="264"/>
        <v>170</v>
      </c>
      <c r="P2836" s="9">
        <f t="shared" si="265"/>
        <v>64.761904761904759</v>
      </c>
      <c r="Q2836" s="11" t="str">
        <f t="shared" si="266"/>
        <v>theater</v>
      </c>
      <c r="R2836" s="11" t="str">
        <f t="shared" si="267"/>
        <v>plays</v>
      </c>
      <c r="S2836" s="12">
        <f t="shared" si="268"/>
        <v>42019.959837962961</v>
      </c>
      <c r="T2836" s="12">
        <f t="shared" si="26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7">
        <v>1000</v>
      </c>
      <c r="E2837" s="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4">
        <f t="shared" si="264"/>
        <v>187.09899999999999</v>
      </c>
      <c r="P2837" s="9">
        <f t="shared" si="265"/>
        <v>20.118172043010752</v>
      </c>
      <c r="Q2837" s="11" t="str">
        <f t="shared" si="266"/>
        <v>theater</v>
      </c>
      <c r="R2837" s="11" t="str">
        <f t="shared" si="267"/>
        <v>plays</v>
      </c>
      <c r="S2837" s="12">
        <f t="shared" si="268"/>
        <v>42313.703900462962</v>
      </c>
      <c r="T2837" s="12">
        <f t="shared" si="26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7">
        <v>450</v>
      </c>
      <c r="E2838" s="7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4">
        <f t="shared" si="264"/>
        <v>107.77777777777777</v>
      </c>
      <c r="P2838" s="9">
        <f t="shared" si="265"/>
        <v>44.090909090909093</v>
      </c>
      <c r="Q2838" s="11" t="str">
        <f t="shared" si="266"/>
        <v>theater</v>
      </c>
      <c r="R2838" s="11" t="str">
        <f t="shared" si="267"/>
        <v>plays</v>
      </c>
      <c r="S2838" s="12">
        <f t="shared" si="268"/>
        <v>42746.261782407411</v>
      </c>
      <c r="T2838" s="12">
        <f t="shared" si="26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7">
        <v>850</v>
      </c>
      <c r="E2839" s="7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4">
        <f t="shared" si="264"/>
        <v>100</v>
      </c>
      <c r="P2839" s="9">
        <f t="shared" si="265"/>
        <v>40.476190476190474</v>
      </c>
      <c r="Q2839" s="11" t="str">
        <f t="shared" si="266"/>
        <v>theater</v>
      </c>
      <c r="R2839" s="11" t="str">
        <f t="shared" si="267"/>
        <v>plays</v>
      </c>
      <c r="S2839" s="12">
        <f t="shared" si="268"/>
        <v>42307.908379629633</v>
      </c>
      <c r="T2839" s="12">
        <f t="shared" si="26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7">
        <v>2000</v>
      </c>
      <c r="E2840" s="7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4">
        <f t="shared" si="264"/>
        <v>120.24999999999999</v>
      </c>
      <c r="P2840" s="9">
        <f t="shared" si="265"/>
        <v>44.537037037037038</v>
      </c>
      <c r="Q2840" s="11" t="str">
        <f t="shared" si="266"/>
        <v>theater</v>
      </c>
      <c r="R2840" s="11" t="str">
        <f t="shared" si="267"/>
        <v>plays</v>
      </c>
      <c r="S2840" s="12">
        <f t="shared" si="268"/>
        <v>41842.607592592591</v>
      </c>
      <c r="T2840" s="12">
        <f t="shared" si="26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7">
        <v>3500</v>
      </c>
      <c r="E2841" s="7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4">
        <f t="shared" si="264"/>
        <v>111.42857142857143</v>
      </c>
      <c r="P2841" s="9">
        <f t="shared" si="265"/>
        <v>125.80645161290323</v>
      </c>
      <c r="Q2841" s="11" t="str">
        <f t="shared" si="266"/>
        <v>theater</v>
      </c>
      <c r="R2841" s="11" t="str">
        <f t="shared" si="267"/>
        <v>plays</v>
      </c>
      <c r="S2841" s="12">
        <f t="shared" si="268"/>
        <v>41853.240208333329</v>
      </c>
      <c r="T2841" s="12">
        <f t="shared" si="26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7">
        <v>2500</v>
      </c>
      <c r="E2842" s="7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4">
        <f t="shared" si="264"/>
        <v>104</v>
      </c>
      <c r="P2842" s="9">
        <f t="shared" si="265"/>
        <v>19.696969696969695</v>
      </c>
      <c r="Q2842" s="11" t="str">
        <f t="shared" si="266"/>
        <v>theater</v>
      </c>
      <c r="R2842" s="11" t="str">
        <f t="shared" si="267"/>
        <v>plays</v>
      </c>
      <c r="S2842" s="12">
        <f t="shared" si="268"/>
        <v>42060.035636574074</v>
      </c>
      <c r="T2842" s="12">
        <f t="shared" si="26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7">
        <v>1000</v>
      </c>
      <c r="E2843" s="7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4">
        <f t="shared" si="264"/>
        <v>1</v>
      </c>
      <c r="P2843" s="9">
        <f t="shared" si="265"/>
        <v>10</v>
      </c>
      <c r="Q2843" s="11" t="str">
        <f t="shared" si="266"/>
        <v>theater</v>
      </c>
      <c r="R2843" s="11" t="str">
        <f t="shared" si="267"/>
        <v>plays</v>
      </c>
      <c r="S2843" s="12">
        <f t="shared" si="268"/>
        <v>42291.739548611105</v>
      </c>
      <c r="T2843" s="12">
        <f t="shared" si="26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7">
        <v>1500</v>
      </c>
      <c r="E2844" s="7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4">
        <f t="shared" si="264"/>
        <v>0</v>
      </c>
      <c r="P2844" s="9" t="str">
        <f t="shared" si="265"/>
        <v/>
      </c>
      <c r="Q2844" s="11" t="str">
        <f t="shared" si="266"/>
        <v>theater</v>
      </c>
      <c r="R2844" s="11" t="str">
        <f t="shared" si="267"/>
        <v>plays</v>
      </c>
      <c r="S2844" s="12">
        <f t="shared" si="268"/>
        <v>41784.952488425923</v>
      </c>
      <c r="T2844" s="12">
        <f t="shared" si="26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7">
        <v>1200</v>
      </c>
      <c r="E2845" s="7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4">
        <f t="shared" si="264"/>
        <v>0</v>
      </c>
      <c r="P2845" s="9" t="str">
        <f t="shared" si="265"/>
        <v/>
      </c>
      <c r="Q2845" s="11" t="str">
        <f t="shared" si="266"/>
        <v>theater</v>
      </c>
      <c r="R2845" s="11" t="str">
        <f t="shared" si="267"/>
        <v>plays</v>
      </c>
      <c r="S2845" s="12">
        <f t="shared" si="268"/>
        <v>42492.737847222219</v>
      </c>
      <c r="T2845" s="12">
        <f t="shared" si="26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7">
        <v>550</v>
      </c>
      <c r="E2846" s="7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4">
        <f t="shared" si="264"/>
        <v>5.4545454545454541</v>
      </c>
      <c r="P2846" s="9">
        <f t="shared" si="265"/>
        <v>30</v>
      </c>
      <c r="Q2846" s="11" t="str">
        <f t="shared" si="266"/>
        <v>theater</v>
      </c>
      <c r="R2846" s="11" t="str">
        <f t="shared" si="267"/>
        <v>plays</v>
      </c>
      <c r="S2846" s="12">
        <f t="shared" si="268"/>
        <v>42709.546064814815</v>
      </c>
      <c r="T2846" s="12">
        <f t="shared" si="26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7">
        <v>7500</v>
      </c>
      <c r="E2847" s="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4">
        <f t="shared" si="264"/>
        <v>31.546666666666667</v>
      </c>
      <c r="P2847" s="9">
        <f t="shared" si="265"/>
        <v>60.666666666666664</v>
      </c>
      <c r="Q2847" s="11" t="str">
        <f t="shared" si="266"/>
        <v>theater</v>
      </c>
      <c r="R2847" s="11" t="str">
        <f t="shared" si="267"/>
        <v>plays</v>
      </c>
      <c r="S2847" s="12">
        <f t="shared" si="268"/>
        <v>42103.016585648147</v>
      </c>
      <c r="T2847" s="12">
        <f t="shared" si="26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7">
        <v>8000</v>
      </c>
      <c r="E2848" s="7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4">
        <f t="shared" si="264"/>
        <v>0</v>
      </c>
      <c r="P2848" s="9" t="str">
        <f t="shared" si="265"/>
        <v/>
      </c>
      <c r="Q2848" s="11" t="str">
        <f t="shared" si="266"/>
        <v>theater</v>
      </c>
      <c r="R2848" s="11" t="str">
        <f t="shared" si="267"/>
        <v>plays</v>
      </c>
      <c r="S2848" s="12">
        <f t="shared" si="268"/>
        <v>42108.692060185189</v>
      </c>
      <c r="T2848" s="12">
        <f t="shared" si="26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7">
        <v>2000</v>
      </c>
      <c r="E2849" s="7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4">
        <f t="shared" si="264"/>
        <v>0</v>
      </c>
      <c r="P2849" s="9" t="str">
        <f t="shared" si="265"/>
        <v/>
      </c>
      <c r="Q2849" s="11" t="str">
        <f t="shared" si="266"/>
        <v>theater</v>
      </c>
      <c r="R2849" s="11" t="str">
        <f t="shared" si="267"/>
        <v>plays</v>
      </c>
      <c r="S2849" s="12">
        <f t="shared" si="268"/>
        <v>42453.806307870371</v>
      </c>
      <c r="T2849" s="12">
        <f t="shared" si="26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7">
        <v>35000</v>
      </c>
      <c r="E2850" s="7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4">
        <f t="shared" si="264"/>
        <v>0.2</v>
      </c>
      <c r="P2850" s="9">
        <f t="shared" si="265"/>
        <v>23.333333333333332</v>
      </c>
      <c r="Q2850" s="11" t="str">
        <f t="shared" si="266"/>
        <v>theater</v>
      </c>
      <c r="R2850" s="11" t="str">
        <f t="shared" si="267"/>
        <v>plays</v>
      </c>
      <c r="S2850" s="12">
        <f t="shared" si="268"/>
        <v>42123.648831018523</v>
      </c>
      <c r="T2850" s="12">
        <f t="shared" si="26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7">
        <v>500</v>
      </c>
      <c r="E2851" s="7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4">
        <f t="shared" si="264"/>
        <v>1</v>
      </c>
      <c r="P2851" s="9">
        <f t="shared" si="265"/>
        <v>5</v>
      </c>
      <c r="Q2851" s="11" t="str">
        <f t="shared" si="266"/>
        <v>theater</v>
      </c>
      <c r="R2851" s="11" t="str">
        <f t="shared" si="267"/>
        <v>plays</v>
      </c>
      <c r="S2851" s="12">
        <f t="shared" si="268"/>
        <v>42453.428240740745</v>
      </c>
      <c r="T2851" s="12">
        <f t="shared" si="26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7">
        <v>8000</v>
      </c>
      <c r="E2852" s="7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4">
        <f t="shared" si="264"/>
        <v>3.8875000000000002</v>
      </c>
      <c r="P2852" s="9">
        <f t="shared" si="265"/>
        <v>23.923076923076923</v>
      </c>
      <c r="Q2852" s="11" t="str">
        <f t="shared" si="266"/>
        <v>theater</v>
      </c>
      <c r="R2852" s="11" t="str">
        <f t="shared" si="267"/>
        <v>plays</v>
      </c>
      <c r="S2852" s="12">
        <f t="shared" si="268"/>
        <v>41858.007071759261</v>
      </c>
      <c r="T2852" s="12">
        <f t="shared" si="26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7">
        <v>4500</v>
      </c>
      <c r="E2853" s="7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4">
        <f t="shared" si="264"/>
        <v>0</v>
      </c>
      <c r="P2853" s="9" t="str">
        <f t="shared" si="265"/>
        <v/>
      </c>
      <c r="Q2853" s="11" t="str">
        <f t="shared" si="266"/>
        <v>theater</v>
      </c>
      <c r="R2853" s="11" t="str">
        <f t="shared" si="267"/>
        <v>plays</v>
      </c>
      <c r="S2853" s="12">
        <f t="shared" si="268"/>
        <v>42390.002650462964</v>
      </c>
      <c r="T2853" s="12">
        <f t="shared" si="26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7">
        <v>5000</v>
      </c>
      <c r="E2854" s="7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4">
        <f t="shared" si="264"/>
        <v>1.9</v>
      </c>
      <c r="P2854" s="9">
        <f t="shared" si="265"/>
        <v>15.833333333333334</v>
      </c>
      <c r="Q2854" s="11" t="str">
        <f t="shared" si="266"/>
        <v>theater</v>
      </c>
      <c r="R2854" s="11" t="str">
        <f t="shared" si="267"/>
        <v>plays</v>
      </c>
      <c r="S2854" s="12">
        <f t="shared" si="268"/>
        <v>41781.045173611114</v>
      </c>
      <c r="T2854" s="12">
        <f t="shared" si="26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7">
        <v>9500</v>
      </c>
      <c r="E2855" s="7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4">
        <f t="shared" si="264"/>
        <v>0</v>
      </c>
      <c r="P2855" s="9" t="str">
        <f t="shared" si="265"/>
        <v/>
      </c>
      <c r="Q2855" s="11" t="str">
        <f t="shared" si="266"/>
        <v>theater</v>
      </c>
      <c r="R2855" s="11" t="str">
        <f t="shared" si="267"/>
        <v>plays</v>
      </c>
      <c r="S2855" s="12">
        <f t="shared" si="268"/>
        <v>41836.190937499996</v>
      </c>
      <c r="T2855" s="12">
        <f t="shared" si="26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7">
        <v>1000</v>
      </c>
      <c r="E2856" s="7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4">
        <f t="shared" si="264"/>
        <v>41.699999999999996</v>
      </c>
      <c r="P2856" s="9">
        <f t="shared" si="265"/>
        <v>29.785714285714285</v>
      </c>
      <c r="Q2856" s="11" t="str">
        <f t="shared" si="266"/>
        <v>theater</v>
      </c>
      <c r="R2856" s="11" t="str">
        <f t="shared" si="267"/>
        <v>plays</v>
      </c>
      <c r="S2856" s="12">
        <f t="shared" si="268"/>
        <v>42111.71665509259</v>
      </c>
      <c r="T2856" s="12">
        <f t="shared" si="26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7">
        <v>600</v>
      </c>
      <c r="E2857" s="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4">
        <f t="shared" si="264"/>
        <v>50</v>
      </c>
      <c r="P2857" s="9">
        <f t="shared" si="265"/>
        <v>60</v>
      </c>
      <c r="Q2857" s="11" t="str">
        <f t="shared" si="266"/>
        <v>theater</v>
      </c>
      <c r="R2857" s="11" t="str">
        <f t="shared" si="267"/>
        <v>plays</v>
      </c>
      <c r="S2857" s="12">
        <f t="shared" si="268"/>
        <v>42370.007766203707</v>
      </c>
      <c r="T2857" s="12">
        <f t="shared" si="26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7">
        <v>3000</v>
      </c>
      <c r="E2858" s="7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4">
        <f t="shared" si="264"/>
        <v>4.8666666666666663</v>
      </c>
      <c r="P2858" s="9">
        <f t="shared" si="265"/>
        <v>24.333333333333332</v>
      </c>
      <c r="Q2858" s="11" t="str">
        <f t="shared" si="266"/>
        <v>theater</v>
      </c>
      <c r="R2858" s="11" t="str">
        <f t="shared" si="267"/>
        <v>plays</v>
      </c>
      <c r="S2858" s="12">
        <f t="shared" si="268"/>
        <v>42165.037581018521</v>
      </c>
      <c r="T2858" s="12">
        <f t="shared" si="26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7">
        <v>38000</v>
      </c>
      <c r="E2859" s="7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4">
        <f t="shared" si="264"/>
        <v>19.736842105263158</v>
      </c>
      <c r="P2859" s="9">
        <f t="shared" si="265"/>
        <v>500</v>
      </c>
      <c r="Q2859" s="11" t="str">
        <f t="shared" si="266"/>
        <v>theater</v>
      </c>
      <c r="R2859" s="11" t="str">
        <f t="shared" si="267"/>
        <v>plays</v>
      </c>
      <c r="S2859" s="12">
        <f t="shared" si="268"/>
        <v>42726.920081018514</v>
      </c>
      <c r="T2859" s="12">
        <f t="shared" si="26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7">
        <v>1000</v>
      </c>
      <c r="E2860" s="7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4">
        <f t="shared" si="264"/>
        <v>0</v>
      </c>
      <c r="P2860" s="9" t="str">
        <f t="shared" si="265"/>
        <v/>
      </c>
      <c r="Q2860" s="11" t="str">
        <f t="shared" si="266"/>
        <v>theater</v>
      </c>
      <c r="R2860" s="11" t="str">
        <f t="shared" si="267"/>
        <v>plays</v>
      </c>
      <c r="S2860" s="12">
        <f t="shared" si="268"/>
        <v>41954.545081018514</v>
      </c>
      <c r="T2860" s="12">
        <f t="shared" si="26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7">
        <v>2000</v>
      </c>
      <c r="E2861" s="7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4">
        <f t="shared" si="264"/>
        <v>1.7500000000000002</v>
      </c>
      <c r="P2861" s="9">
        <f t="shared" si="265"/>
        <v>35</v>
      </c>
      <c r="Q2861" s="11" t="str">
        <f t="shared" si="266"/>
        <v>theater</v>
      </c>
      <c r="R2861" s="11" t="str">
        <f t="shared" si="267"/>
        <v>plays</v>
      </c>
      <c r="S2861" s="12">
        <f t="shared" si="268"/>
        <v>42233.362314814818</v>
      </c>
      <c r="T2861" s="12">
        <f t="shared" si="26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7">
        <v>4000</v>
      </c>
      <c r="E2862" s="7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4">
        <f t="shared" si="264"/>
        <v>6.65</v>
      </c>
      <c r="P2862" s="9">
        <f t="shared" si="265"/>
        <v>29.555555555555557</v>
      </c>
      <c r="Q2862" s="11" t="str">
        <f t="shared" si="266"/>
        <v>theater</v>
      </c>
      <c r="R2862" s="11" t="str">
        <f t="shared" si="267"/>
        <v>plays</v>
      </c>
      <c r="S2862" s="12">
        <f t="shared" si="268"/>
        <v>42480.800648148142</v>
      </c>
      <c r="T2862" s="12">
        <f t="shared" si="26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7">
        <v>250</v>
      </c>
      <c r="E2863" s="7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4">
        <f t="shared" si="264"/>
        <v>32</v>
      </c>
      <c r="P2863" s="9">
        <f t="shared" si="265"/>
        <v>26.666666666666668</v>
      </c>
      <c r="Q2863" s="11" t="str">
        <f t="shared" si="266"/>
        <v>theater</v>
      </c>
      <c r="R2863" s="11" t="str">
        <f t="shared" si="267"/>
        <v>plays</v>
      </c>
      <c r="S2863" s="12">
        <f t="shared" si="268"/>
        <v>42257.590833333335</v>
      </c>
      <c r="T2863" s="12">
        <f t="shared" si="26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7">
        <v>12700</v>
      </c>
      <c r="E2864" s="7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4">
        <f t="shared" si="264"/>
        <v>0.43307086614173229</v>
      </c>
      <c r="P2864" s="9">
        <f t="shared" si="265"/>
        <v>18.333333333333332</v>
      </c>
      <c r="Q2864" s="11" t="str">
        <f t="shared" si="266"/>
        <v>theater</v>
      </c>
      <c r="R2864" s="11" t="str">
        <f t="shared" si="267"/>
        <v>plays</v>
      </c>
      <c r="S2864" s="12">
        <f t="shared" si="268"/>
        <v>41784.789687500001</v>
      </c>
      <c r="T2864" s="12">
        <f t="shared" si="26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7">
        <v>50000</v>
      </c>
      <c r="E2865" s="7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4">
        <f t="shared" si="264"/>
        <v>0.04</v>
      </c>
      <c r="P2865" s="9">
        <f t="shared" si="265"/>
        <v>20</v>
      </c>
      <c r="Q2865" s="11" t="str">
        <f t="shared" si="266"/>
        <v>theater</v>
      </c>
      <c r="R2865" s="11" t="str">
        <f t="shared" si="267"/>
        <v>plays</v>
      </c>
      <c r="S2865" s="12">
        <f t="shared" si="268"/>
        <v>41831.675034722226</v>
      </c>
      <c r="T2865" s="12">
        <f t="shared" si="26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7">
        <v>2500</v>
      </c>
      <c r="E2866" s="7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4">
        <f t="shared" si="264"/>
        <v>1.6</v>
      </c>
      <c r="P2866" s="9">
        <f t="shared" si="265"/>
        <v>13.333333333333334</v>
      </c>
      <c r="Q2866" s="11" t="str">
        <f t="shared" si="266"/>
        <v>theater</v>
      </c>
      <c r="R2866" s="11" t="str">
        <f t="shared" si="267"/>
        <v>plays</v>
      </c>
      <c r="S2866" s="12">
        <f t="shared" si="268"/>
        <v>42172.613506944443</v>
      </c>
      <c r="T2866" s="12">
        <f t="shared" si="26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7">
        <v>2888</v>
      </c>
      <c r="E2867" s="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4">
        <f t="shared" si="264"/>
        <v>0</v>
      </c>
      <c r="P2867" s="9" t="str">
        <f t="shared" si="265"/>
        <v/>
      </c>
      <c r="Q2867" s="11" t="str">
        <f t="shared" si="266"/>
        <v>theater</v>
      </c>
      <c r="R2867" s="11" t="str">
        <f t="shared" si="267"/>
        <v>plays</v>
      </c>
      <c r="S2867" s="12">
        <f t="shared" si="268"/>
        <v>41950.114108796297</v>
      </c>
      <c r="T2867" s="12">
        <f t="shared" si="26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7">
        <v>5000</v>
      </c>
      <c r="E2868" s="7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4">
        <f t="shared" si="264"/>
        <v>0.89999999999999991</v>
      </c>
      <c r="P2868" s="9">
        <f t="shared" si="265"/>
        <v>22.5</v>
      </c>
      <c r="Q2868" s="11" t="str">
        <f t="shared" si="266"/>
        <v>theater</v>
      </c>
      <c r="R2868" s="11" t="str">
        <f t="shared" si="267"/>
        <v>plays</v>
      </c>
      <c r="S2868" s="12">
        <f t="shared" si="268"/>
        <v>42627.955104166671</v>
      </c>
      <c r="T2868" s="12">
        <f t="shared" si="26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7">
        <v>2500</v>
      </c>
      <c r="E2869" s="7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4">
        <f t="shared" si="264"/>
        <v>20.16</v>
      </c>
      <c r="P2869" s="9">
        <f t="shared" si="265"/>
        <v>50.4</v>
      </c>
      <c r="Q2869" s="11" t="str">
        <f t="shared" si="266"/>
        <v>theater</v>
      </c>
      <c r="R2869" s="11" t="str">
        <f t="shared" si="267"/>
        <v>plays</v>
      </c>
      <c r="S2869" s="12">
        <f t="shared" si="268"/>
        <v>42531.195277777777</v>
      </c>
      <c r="T2869" s="12">
        <f t="shared" si="26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7">
        <v>15000</v>
      </c>
      <c r="E2870" s="7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4">
        <f t="shared" si="264"/>
        <v>42.011733333333332</v>
      </c>
      <c r="P2870" s="9">
        <f t="shared" si="265"/>
        <v>105.02933333333334</v>
      </c>
      <c r="Q2870" s="11" t="str">
        <f t="shared" si="266"/>
        <v>theater</v>
      </c>
      <c r="R2870" s="11" t="str">
        <f t="shared" si="267"/>
        <v>plays</v>
      </c>
      <c r="S2870" s="12">
        <f t="shared" si="268"/>
        <v>42618.827013888891</v>
      </c>
      <c r="T2870" s="12">
        <f t="shared" si="26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7">
        <v>20000</v>
      </c>
      <c r="E2871" s="7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4">
        <f t="shared" si="264"/>
        <v>0.88500000000000001</v>
      </c>
      <c r="P2871" s="9">
        <f t="shared" si="265"/>
        <v>35.4</v>
      </c>
      <c r="Q2871" s="11" t="str">
        <f t="shared" si="266"/>
        <v>theater</v>
      </c>
      <c r="R2871" s="11" t="str">
        <f t="shared" si="267"/>
        <v>plays</v>
      </c>
      <c r="S2871" s="12">
        <f t="shared" si="268"/>
        <v>42540.593530092592</v>
      </c>
      <c r="T2871" s="12">
        <f t="shared" si="26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7">
        <v>5000</v>
      </c>
      <c r="E2872" s="7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4">
        <f t="shared" si="264"/>
        <v>15</v>
      </c>
      <c r="P2872" s="9">
        <f t="shared" si="265"/>
        <v>83.333333333333329</v>
      </c>
      <c r="Q2872" s="11" t="str">
        <f t="shared" si="266"/>
        <v>theater</v>
      </c>
      <c r="R2872" s="11" t="str">
        <f t="shared" si="267"/>
        <v>plays</v>
      </c>
      <c r="S2872" s="12">
        <f t="shared" si="268"/>
        <v>41746.189409722225</v>
      </c>
      <c r="T2872" s="12">
        <f t="shared" si="26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7">
        <v>10000</v>
      </c>
      <c r="E2873" s="7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4">
        <f t="shared" si="264"/>
        <v>4.67</v>
      </c>
      <c r="P2873" s="9">
        <f t="shared" si="265"/>
        <v>35.92307692307692</v>
      </c>
      <c r="Q2873" s="11" t="str">
        <f t="shared" si="266"/>
        <v>theater</v>
      </c>
      <c r="R2873" s="11" t="str">
        <f t="shared" si="267"/>
        <v>plays</v>
      </c>
      <c r="S2873" s="12">
        <f t="shared" si="268"/>
        <v>41974.738576388889</v>
      </c>
      <c r="T2873" s="12">
        <f t="shared" si="26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7">
        <v>3000</v>
      </c>
      <c r="E2874" s="7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4">
        <f t="shared" si="264"/>
        <v>0</v>
      </c>
      <c r="P2874" s="9" t="str">
        <f t="shared" si="265"/>
        <v/>
      </c>
      <c r="Q2874" s="11" t="str">
        <f t="shared" si="266"/>
        <v>theater</v>
      </c>
      <c r="R2874" s="11" t="str">
        <f t="shared" si="267"/>
        <v>plays</v>
      </c>
      <c r="S2874" s="12">
        <f t="shared" si="268"/>
        <v>42115.11618055556</v>
      </c>
      <c r="T2874" s="12">
        <f t="shared" si="26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7">
        <v>2500</v>
      </c>
      <c r="E2875" s="7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4">
        <f t="shared" si="264"/>
        <v>38.119999999999997</v>
      </c>
      <c r="P2875" s="9">
        <f t="shared" si="265"/>
        <v>119.125</v>
      </c>
      <c r="Q2875" s="11" t="str">
        <f t="shared" si="266"/>
        <v>theater</v>
      </c>
      <c r="R2875" s="11" t="str">
        <f t="shared" si="267"/>
        <v>plays</v>
      </c>
      <c r="S2875" s="12">
        <f t="shared" si="268"/>
        <v>42002.817488425921</v>
      </c>
      <c r="T2875" s="12">
        <f t="shared" si="26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7">
        <v>5000</v>
      </c>
      <c r="E2876" s="7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4">
        <f t="shared" si="264"/>
        <v>5.42</v>
      </c>
      <c r="P2876" s="9">
        <f t="shared" si="265"/>
        <v>90.333333333333329</v>
      </c>
      <c r="Q2876" s="11" t="str">
        <f t="shared" si="266"/>
        <v>theater</v>
      </c>
      <c r="R2876" s="11" t="str">
        <f t="shared" si="267"/>
        <v>plays</v>
      </c>
      <c r="S2876" s="12">
        <f t="shared" si="268"/>
        <v>42722.84474537037</v>
      </c>
      <c r="T2876" s="12">
        <f t="shared" si="26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7">
        <v>20000</v>
      </c>
      <c r="E2877" s="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4">
        <f t="shared" si="264"/>
        <v>3.4999999999999996E-2</v>
      </c>
      <c r="P2877" s="9">
        <f t="shared" si="265"/>
        <v>2.3333333333333335</v>
      </c>
      <c r="Q2877" s="11" t="str">
        <f t="shared" si="266"/>
        <v>theater</v>
      </c>
      <c r="R2877" s="11" t="str">
        <f t="shared" si="267"/>
        <v>plays</v>
      </c>
      <c r="S2877" s="12">
        <f t="shared" si="268"/>
        <v>42465.128391203703</v>
      </c>
      <c r="T2877" s="12">
        <f t="shared" si="26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7">
        <v>150000</v>
      </c>
      <c r="E2878" s="7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4">
        <f t="shared" si="264"/>
        <v>0</v>
      </c>
      <c r="P2878" s="9" t="str">
        <f t="shared" si="265"/>
        <v/>
      </c>
      <c r="Q2878" s="11" t="str">
        <f t="shared" si="266"/>
        <v>theater</v>
      </c>
      <c r="R2878" s="11" t="str">
        <f t="shared" si="267"/>
        <v>plays</v>
      </c>
      <c r="S2878" s="12">
        <f t="shared" si="268"/>
        <v>42171.743969907402</v>
      </c>
      <c r="T2878" s="12">
        <f t="shared" si="26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7">
        <v>6000</v>
      </c>
      <c r="E2879" s="7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4">
        <f t="shared" si="264"/>
        <v>10.833333333333334</v>
      </c>
      <c r="P2879" s="9">
        <f t="shared" si="265"/>
        <v>108.33333333333333</v>
      </c>
      <c r="Q2879" s="11" t="str">
        <f t="shared" si="266"/>
        <v>theater</v>
      </c>
      <c r="R2879" s="11" t="str">
        <f t="shared" si="267"/>
        <v>plays</v>
      </c>
      <c r="S2879" s="12">
        <f t="shared" si="268"/>
        <v>42672.955138888887</v>
      </c>
      <c r="T2879" s="12">
        <f t="shared" si="26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7">
        <v>3000</v>
      </c>
      <c r="E2880" s="7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4">
        <f t="shared" si="264"/>
        <v>2.1</v>
      </c>
      <c r="P2880" s="9">
        <f t="shared" si="265"/>
        <v>15.75</v>
      </c>
      <c r="Q2880" s="11" t="str">
        <f t="shared" si="266"/>
        <v>theater</v>
      </c>
      <c r="R2880" s="11" t="str">
        <f t="shared" si="267"/>
        <v>plays</v>
      </c>
      <c r="S2880" s="12">
        <f t="shared" si="268"/>
        <v>42128.615682870368</v>
      </c>
      <c r="T2880" s="12">
        <f t="shared" si="26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7">
        <v>11200</v>
      </c>
      <c r="E2881" s="7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4">
        <f t="shared" si="264"/>
        <v>0.2589285714285714</v>
      </c>
      <c r="P2881" s="9">
        <f t="shared" si="265"/>
        <v>29</v>
      </c>
      <c r="Q2881" s="11" t="str">
        <f t="shared" si="266"/>
        <v>theater</v>
      </c>
      <c r="R2881" s="11" t="str">
        <f t="shared" si="267"/>
        <v>plays</v>
      </c>
      <c r="S2881" s="12">
        <f t="shared" si="268"/>
        <v>42359.725243055553</v>
      </c>
      <c r="T2881" s="12">
        <f t="shared" si="26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7">
        <v>12000</v>
      </c>
      <c r="E2882" s="7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4">
        <f t="shared" si="264"/>
        <v>23.333333333333332</v>
      </c>
      <c r="P2882" s="9">
        <f t="shared" si="265"/>
        <v>96.551724137931032</v>
      </c>
      <c r="Q2882" s="11" t="str">
        <f t="shared" si="266"/>
        <v>theater</v>
      </c>
      <c r="R2882" s="11" t="str">
        <f t="shared" si="267"/>
        <v>plays</v>
      </c>
      <c r="S2882" s="12">
        <f t="shared" si="268"/>
        <v>42192.905694444446</v>
      </c>
      <c r="T2882" s="12">
        <f t="shared" si="26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7">
        <v>5500</v>
      </c>
      <c r="E2883" s="7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4">
        <f t="shared" ref="O2883:O2946" si="270">($E2883/D2883)*100</f>
        <v>0</v>
      </c>
      <c r="P2883" s="9" t="str">
        <f t="shared" ref="P2883:P2946" si="271">IF(E2883,E2883/ L2883,"")</f>
        <v/>
      </c>
      <c r="Q2883" s="11" t="str">
        <f t="shared" ref="Q2883:Q2946" si="272">LEFT(N2883, SEARCH("/",N2883,1)-1)</f>
        <v>theater</v>
      </c>
      <c r="R2883" s="11" t="str">
        <f t="shared" ref="R2883:R2946" si="273">RIGHT(N2883,LEN(N2883)-SEARCH("/",N2883))</f>
        <v>plays</v>
      </c>
      <c r="S2883" s="12">
        <f t="shared" si="268"/>
        <v>41916.597638888888</v>
      </c>
      <c r="T2883" s="12">
        <f t="shared" si="269"/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7">
        <v>750</v>
      </c>
      <c r="E2884" s="7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4">
        <f t="shared" si="270"/>
        <v>33.6</v>
      </c>
      <c r="P2884" s="9">
        <f t="shared" si="271"/>
        <v>63</v>
      </c>
      <c r="Q2884" s="11" t="str">
        <f t="shared" si="272"/>
        <v>theater</v>
      </c>
      <c r="R2884" s="11" t="str">
        <f t="shared" si="273"/>
        <v>plays</v>
      </c>
      <c r="S2884" s="12">
        <f t="shared" ref="S2884:S2947" si="274">(((J2884/60)/60)/24)+DATE(1970,1,1)</f>
        <v>42461.596273148149</v>
      </c>
      <c r="T2884" s="12">
        <f t="shared" ref="T2884:T2947" si="275">(((I2884/60)/60)/24)+DATE(1970,1,1)</f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7">
        <v>10000</v>
      </c>
      <c r="E2885" s="7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4">
        <f t="shared" si="270"/>
        <v>19.079999999999998</v>
      </c>
      <c r="P2885" s="9">
        <f t="shared" si="271"/>
        <v>381.6</v>
      </c>
      <c r="Q2885" s="11" t="str">
        <f t="shared" si="272"/>
        <v>theater</v>
      </c>
      <c r="R2885" s="11" t="str">
        <f t="shared" si="273"/>
        <v>plays</v>
      </c>
      <c r="S2885" s="12">
        <f t="shared" si="274"/>
        <v>42370.90320601852</v>
      </c>
      <c r="T2885" s="12">
        <f t="shared" si="275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7">
        <v>45000</v>
      </c>
      <c r="E2886" s="7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4">
        <f t="shared" si="270"/>
        <v>0.41111111111111115</v>
      </c>
      <c r="P2886" s="9">
        <f t="shared" si="271"/>
        <v>46.25</v>
      </c>
      <c r="Q2886" s="11" t="str">
        <f t="shared" si="272"/>
        <v>theater</v>
      </c>
      <c r="R2886" s="11" t="str">
        <f t="shared" si="273"/>
        <v>plays</v>
      </c>
      <c r="S2886" s="12">
        <f t="shared" si="274"/>
        <v>41948.727256944447</v>
      </c>
      <c r="T2886" s="12">
        <f t="shared" si="275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7">
        <v>400</v>
      </c>
      <c r="E2887" s="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4">
        <f t="shared" si="270"/>
        <v>32.5</v>
      </c>
      <c r="P2887" s="9">
        <f t="shared" si="271"/>
        <v>26</v>
      </c>
      <c r="Q2887" s="11" t="str">
        <f t="shared" si="272"/>
        <v>theater</v>
      </c>
      <c r="R2887" s="11" t="str">
        <f t="shared" si="273"/>
        <v>plays</v>
      </c>
      <c r="S2887" s="12">
        <f t="shared" si="274"/>
        <v>42047.07640046296</v>
      </c>
      <c r="T2887" s="12">
        <f t="shared" si="275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7">
        <v>200</v>
      </c>
      <c r="E2888" s="7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4">
        <f t="shared" si="270"/>
        <v>5</v>
      </c>
      <c r="P2888" s="9">
        <f t="shared" si="271"/>
        <v>10</v>
      </c>
      <c r="Q2888" s="11" t="str">
        <f t="shared" si="272"/>
        <v>theater</v>
      </c>
      <c r="R2888" s="11" t="str">
        <f t="shared" si="273"/>
        <v>plays</v>
      </c>
      <c r="S2888" s="12">
        <f t="shared" si="274"/>
        <v>42261.632916666669</v>
      </c>
      <c r="T2888" s="12">
        <f t="shared" si="275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7">
        <v>3000</v>
      </c>
      <c r="E2889" s="7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4">
        <f t="shared" si="270"/>
        <v>0.16666666666666669</v>
      </c>
      <c r="P2889" s="9">
        <f t="shared" si="271"/>
        <v>5</v>
      </c>
      <c r="Q2889" s="11" t="str">
        <f t="shared" si="272"/>
        <v>theater</v>
      </c>
      <c r="R2889" s="11" t="str">
        <f t="shared" si="273"/>
        <v>plays</v>
      </c>
      <c r="S2889" s="12">
        <f t="shared" si="274"/>
        <v>41985.427361111113</v>
      </c>
      <c r="T2889" s="12">
        <f t="shared" si="275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7">
        <v>30000</v>
      </c>
      <c r="E2890" s="7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4">
        <f t="shared" si="270"/>
        <v>0</v>
      </c>
      <c r="P2890" s="9" t="str">
        <f t="shared" si="271"/>
        <v/>
      </c>
      <c r="Q2890" s="11" t="str">
        <f t="shared" si="272"/>
        <v>theater</v>
      </c>
      <c r="R2890" s="11" t="str">
        <f t="shared" si="273"/>
        <v>plays</v>
      </c>
      <c r="S2890" s="12">
        <f t="shared" si="274"/>
        <v>41922.535185185188</v>
      </c>
      <c r="T2890" s="12">
        <f t="shared" si="275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7">
        <v>3000</v>
      </c>
      <c r="E2891" s="7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4">
        <f t="shared" si="270"/>
        <v>38.066666666666663</v>
      </c>
      <c r="P2891" s="9">
        <f t="shared" si="271"/>
        <v>81.571428571428569</v>
      </c>
      <c r="Q2891" s="11" t="str">
        <f t="shared" si="272"/>
        <v>theater</v>
      </c>
      <c r="R2891" s="11" t="str">
        <f t="shared" si="273"/>
        <v>plays</v>
      </c>
      <c r="S2891" s="12">
        <f t="shared" si="274"/>
        <v>41850.863252314812</v>
      </c>
      <c r="T2891" s="12">
        <f t="shared" si="275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7">
        <v>2000</v>
      </c>
      <c r="E2892" s="7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4">
        <f t="shared" si="270"/>
        <v>1.05</v>
      </c>
      <c r="P2892" s="9">
        <f t="shared" si="271"/>
        <v>7</v>
      </c>
      <c r="Q2892" s="11" t="str">
        <f t="shared" si="272"/>
        <v>theater</v>
      </c>
      <c r="R2892" s="11" t="str">
        <f t="shared" si="273"/>
        <v>plays</v>
      </c>
      <c r="S2892" s="12">
        <f t="shared" si="274"/>
        <v>41831.742962962962</v>
      </c>
      <c r="T2892" s="12">
        <f t="shared" si="275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7">
        <v>10000</v>
      </c>
      <c r="E2893" s="7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4">
        <f t="shared" si="270"/>
        <v>2.73</v>
      </c>
      <c r="P2893" s="9">
        <f t="shared" si="271"/>
        <v>27.3</v>
      </c>
      <c r="Q2893" s="11" t="str">
        <f t="shared" si="272"/>
        <v>theater</v>
      </c>
      <c r="R2893" s="11" t="str">
        <f t="shared" si="273"/>
        <v>plays</v>
      </c>
      <c r="S2893" s="12">
        <f t="shared" si="274"/>
        <v>42415.883425925931</v>
      </c>
      <c r="T2893" s="12">
        <f t="shared" si="275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7">
        <v>5500</v>
      </c>
      <c r="E2894" s="7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4">
        <f t="shared" si="270"/>
        <v>9.0909090909090917</v>
      </c>
      <c r="P2894" s="9">
        <f t="shared" si="271"/>
        <v>29.411764705882351</v>
      </c>
      <c r="Q2894" s="11" t="str">
        <f t="shared" si="272"/>
        <v>theater</v>
      </c>
      <c r="R2894" s="11" t="str">
        <f t="shared" si="273"/>
        <v>plays</v>
      </c>
      <c r="S2894" s="12">
        <f t="shared" si="274"/>
        <v>41869.714166666665</v>
      </c>
      <c r="T2894" s="12">
        <f t="shared" si="275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7">
        <v>5000</v>
      </c>
      <c r="E2895" s="7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4">
        <f t="shared" si="270"/>
        <v>0.5</v>
      </c>
      <c r="P2895" s="9">
        <f t="shared" si="271"/>
        <v>12.5</v>
      </c>
      <c r="Q2895" s="11" t="str">
        <f t="shared" si="272"/>
        <v>theater</v>
      </c>
      <c r="R2895" s="11" t="str">
        <f t="shared" si="273"/>
        <v>plays</v>
      </c>
      <c r="S2895" s="12">
        <f t="shared" si="274"/>
        <v>41953.773090277777</v>
      </c>
      <c r="T2895" s="12">
        <f t="shared" si="275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7">
        <v>50000</v>
      </c>
      <c r="E2896" s="7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4">
        <f t="shared" si="270"/>
        <v>0</v>
      </c>
      <c r="P2896" s="9" t="str">
        <f t="shared" si="271"/>
        <v/>
      </c>
      <c r="Q2896" s="11" t="str">
        <f t="shared" si="272"/>
        <v>theater</v>
      </c>
      <c r="R2896" s="11" t="str">
        <f t="shared" si="273"/>
        <v>plays</v>
      </c>
      <c r="S2896" s="12">
        <f t="shared" si="274"/>
        <v>42037.986284722225</v>
      </c>
      <c r="T2896" s="12">
        <f t="shared" si="275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7">
        <v>500</v>
      </c>
      <c r="E2897" s="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4">
        <f t="shared" si="270"/>
        <v>4.5999999999999996</v>
      </c>
      <c r="P2897" s="9">
        <f t="shared" si="271"/>
        <v>5.75</v>
      </c>
      <c r="Q2897" s="11" t="str">
        <f t="shared" si="272"/>
        <v>theater</v>
      </c>
      <c r="R2897" s="11" t="str">
        <f t="shared" si="273"/>
        <v>plays</v>
      </c>
      <c r="S2897" s="12">
        <f t="shared" si="274"/>
        <v>41811.555462962962</v>
      </c>
      <c r="T2897" s="12">
        <f t="shared" si="275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7">
        <v>3000</v>
      </c>
      <c r="E2898" s="7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4">
        <f t="shared" si="270"/>
        <v>20.833333333333336</v>
      </c>
      <c r="P2898" s="9">
        <f t="shared" si="271"/>
        <v>52.083333333333336</v>
      </c>
      <c r="Q2898" s="11" t="str">
        <f t="shared" si="272"/>
        <v>theater</v>
      </c>
      <c r="R2898" s="11" t="str">
        <f t="shared" si="273"/>
        <v>plays</v>
      </c>
      <c r="S2898" s="12">
        <f t="shared" si="274"/>
        <v>42701.908807870372</v>
      </c>
      <c r="T2898" s="12">
        <f t="shared" si="275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7">
        <v>12000</v>
      </c>
      <c r="E2899" s="7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4">
        <f t="shared" si="270"/>
        <v>4.583333333333333</v>
      </c>
      <c r="P2899" s="9">
        <f t="shared" si="271"/>
        <v>183.33333333333334</v>
      </c>
      <c r="Q2899" s="11" t="str">
        <f t="shared" si="272"/>
        <v>theater</v>
      </c>
      <c r="R2899" s="11" t="str">
        <f t="shared" si="273"/>
        <v>plays</v>
      </c>
      <c r="S2899" s="12">
        <f t="shared" si="274"/>
        <v>42258.646504629629</v>
      </c>
      <c r="T2899" s="12">
        <f t="shared" si="275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7">
        <v>7500</v>
      </c>
      <c r="E2900" s="7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4">
        <f t="shared" si="270"/>
        <v>4.2133333333333338</v>
      </c>
      <c r="P2900" s="9">
        <f t="shared" si="271"/>
        <v>26.333333333333332</v>
      </c>
      <c r="Q2900" s="11" t="str">
        <f t="shared" si="272"/>
        <v>theater</v>
      </c>
      <c r="R2900" s="11" t="str">
        <f t="shared" si="273"/>
        <v>plays</v>
      </c>
      <c r="S2900" s="12">
        <f t="shared" si="274"/>
        <v>42278.664965277778</v>
      </c>
      <c r="T2900" s="12">
        <f t="shared" si="275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7">
        <v>10000</v>
      </c>
      <c r="E2901" s="7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4">
        <f t="shared" si="270"/>
        <v>0</v>
      </c>
      <c r="P2901" s="9" t="str">
        <f t="shared" si="271"/>
        <v/>
      </c>
      <c r="Q2901" s="11" t="str">
        <f t="shared" si="272"/>
        <v>theater</v>
      </c>
      <c r="R2901" s="11" t="str">
        <f t="shared" si="273"/>
        <v>plays</v>
      </c>
      <c r="S2901" s="12">
        <f t="shared" si="274"/>
        <v>42515.078217592592</v>
      </c>
      <c r="T2901" s="12">
        <f t="shared" si="275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7">
        <v>5500</v>
      </c>
      <c r="E2902" s="7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4">
        <f t="shared" si="270"/>
        <v>61.909090909090914</v>
      </c>
      <c r="P2902" s="9">
        <f t="shared" si="271"/>
        <v>486.42857142857144</v>
      </c>
      <c r="Q2902" s="11" t="str">
        <f t="shared" si="272"/>
        <v>theater</v>
      </c>
      <c r="R2902" s="11" t="str">
        <f t="shared" si="273"/>
        <v>plays</v>
      </c>
      <c r="S2902" s="12">
        <f t="shared" si="274"/>
        <v>41830.234166666669</v>
      </c>
      <c r="T2902" s="12">
        <f t="shared" si="275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7">
        <v>750</v>
      </c>
      <c r="E2903" s="7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4">
        <f t="shared" si="270"/>
        <v>0.8</v>
      </c>
      <c r="P2903" s="9">
        <f t="shared" si="271"/>
        <v>3</v>
      </c>
      <c r="Q2903" s="11" t="str">
        <f t="shared" si="272"/>
        <v>theater</v>
      </c>
      <c r="R2903" s="11" t="str">
        <f t="shared" si="273"/>
        <v>plays</v>
      </c>
      <c r="S2903" s="12">
        <f t="shared" si="274"/>
        <v>41982.904386574075</v>
      </c>
      <c r="T2903" s="12">
        <f t="shared" si="275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7">
        <v>150000</v>
      </c>
      <c r="E2904" s="7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4">
        <f t="shared" si="270"/>
        <v>1.6666666666666666E-2</v>
      </c>
      <c r="P2904" s="9">
        <f t="shared" si="271"/>
        <v>25</v>
      </c>
      <c r="Q2904" s="11" t="str">
        <f t="shared" si="272"/>
        <v>theater</v>
      </c>
      <c r="R2904" s="11" t="str">
        <f t="shared" si="273"/>
        <v>plays</v>
      </c>
      <c r="S2904" s="12">
        <f t="shared" si="274"/>
        <v>42210.439768518518</v>
      </c>
      <c r="T2904" s="12">
        <f t="shared" si="275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7">
        <v>5000</v>
      </c>
      <c r="E2905" s="7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4">
        <f t="shared" si="270"/>
        <v>0.77999999999999992</v>
      </c>
      <c r="P2905" s="9">
        <f t="shared" si="271"/>
        <v>9.75</v>
      </c>
      <c r="Q2905" s="11" t="str">
        <f t="shared" si="272"/>
        <v>theater</v>
      </c>
      <c r="R2905" s="11" t="str">
        <f t="shared" si="273"/>
        <v>plays</v>
      </c>
      <c r="S2905" s="12">
        <f t="shared" si="274"/>
        <v>42196.166874999995</v>
      </c>
      <c r="T2905" s="12">
        <f t="shared" si="275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7">
        <v>1500</v>
      </c>
      <c r="E2906" s="7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4">
        <f t="shared" si="270"/>
        <v>5</v>
      </c>
      <c r="P2906" s="9">
        <f t="shared" si="271"/>
        <v>18.75</v>
      </c>
      <c r="Q2906" s="11" t="str">
        <f t="shared" si="272"/>
        <v>theater</v>
      </c>
      <c r="R2906" s="11" t="str">
        <f t="shared" si="273"/>
        <v>plays</v>
      </c>
      <c r="S2906" s="12">
        <f t="shared" si="274"/>
        <v>41940.967951388891</v>
      </c>
      <c r="T2906" s="12">
        <f t="shared" si="275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7">
        <v>3500</v>
      </c>
      <c r="E2907" s="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4">
        <f t="shared" si="270"/>
        <v>17.771428571428572</v>
      </c>
      <c r="P2907" s="9">
        <f t="shared" si="271"/>
        <v>36.588235294117645</v>
      </c>
      <c r="Q2907" s="11" t="str">
        <f t="shared" si="272"/>
        <v>theater</v>
      </c>
      <c r="R2907" s="11" t="str">
        <f t="shared" si="273"/>
        <v>plays</v>
      </c>
      <c r="S2907" s="12">
        <f t="shared" si="274"/>
        <v>42606.056863425925</v>
      </c>
      <c r="T2907" s="12">
        <f t="shared" si="275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7">
        <v>6000</v>
      </c>
      <c r="E2908" s="7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4">
        <f t="shared" si="270"/>
        <v>9.4166666666666661</v>
      </c>
      <c r="P2908" s="9">
        <f t="shared" si="271"/>
        <v>80.714285714285708</v>
      </c>
      <c r="Q2908" s="11" t="str">
        <f t="shared" si="272"/>
        <v>theater</v>
      </c>
      <c r="R2908" s="11" t="str">
        <f t="shared" si="273"/>
        <v>plays</v>
      </c>
      <c r="S2908" s="12">
        <f t="shared" si="274"/>
        <v>42199.648912037039</v>
      </c>
      <c r="T2908" s="12">
        <f t="shared" si="275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7">
        <v>2500</v>
      </c>
      <c r="E2909" s="7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4">
        <f t="shared" si="270"/>
        <v>0.08</v>
      </c>
      <c r="P2909" s="9">
        <f t="shared" si="271"/>
        <v>1</v>
      </c>
      <c r="Q2909" s="11" t="str">
        <f t="shared" si="272"/>
        <v>theater</v>
      </c>
      <c r="R2909" s="11" t="str">
        <f t="shared" si="273"/>
        <v>plays</v>
      </c>
      <c r="S2909" s="12">
        <f t="shared" si="274"/>
        <v>42444.877743055549</v>
      </c>
      <c r="T2909" s="12">
        <f t="shared" si="275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7">
        <v>9600</v>
      </c>
      <c r="E2910" s="7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4">
        <f t="shared" si="270"/>
        <v>2.75</v>
      </c>
      <c r="P2910" s="9">
        <f t="shared" si="271"/>
        <v>52.8</v>
      </c>
      <c r="Q2910" s="11" t="str">
        <f t="shared" si="272"/>
        <v>theater</v>
      </c>
      <c r="R2910" s="11" t="str">
        <f t="shared" si="273"/>
        <v>plays</v>
      </c>
      <c r="S2910" s="12">
        <f t="shared" si="274"/>
        <v>42499.731701388882</v>
      </c>
      <c r="T2910" s="12">
        <f t="shared" si="275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7">
        <v>180000</v>
      </c>
      <c r="E2911" s="7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4">
        <f t="shared" si="270"/>
        <v>1.1111111111111112E-2</v>
      </c>
      <c r="P2911" s="9">
        <f t="shared" si="271"/>
        <v>20</v>
      </c>
      <c r="Q2911" s="11" t="str">
        <f t="shared" si="272"/>
        <v>theater</v>
      </c>
      <c r="R2911" s="11" t="str">
        <f t="shared" si="273"/>
        <v>plays</v>
      </c>
      <c r="S2911" s="12">
        <f t="shared" si="274"/>
        <v>41929.266215277778</v>
      </c>
      <c r="T2911" s="12">
        <f t="shared" si="275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7">
        <v>30000</v>
      </c>
      <c r="E2912" s="7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4">
        <f t="shared" si="270"/>
        <v>3.3333333333333335E-3</v>
      </c>
      <c r="P2912" s="9">
        <f t="shared" si="271"/>
        <v>1</v>
      </c>
      <c r="Q2912" s="11" t="str">
        <f t="shared" si="272"/>
        <v>theater</v>
      </c>
      <c r="R2912" s="11" t="str">
        <f t="shared" si="273"/>
        <v>plays</v>
      </c>
      <c r="S2912" s="12">
        <f t="shared" si="274"/>
        <v>42107.841284722221</v>
      </c>
      <c r="T2912" s="12">
        <f t="shared" si="275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7">
        <v>1800</v>
      </c>
      <c r="E2913" s="7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4">
        <f t="shared" si="270"/>
        <v>36.5</v>
      </c>
      <c r="P2913" s="9">
        <f t="shared" si="271"/>
        <v>46.928571428571431</v>
      </c>
      <c r="Q2913" s="11" t="str">
        <f t="shared" si="272"/>
        <v>theater</v>
      </c>
      <c r="R2913" s="11" t="str">
        <f t="shared" si="273"/>
        <v>plays</v>
      </c>
      <c r="S2913" s="12">
        <f t="shared" si="274"/>
        <v>42142.768819444449</v>
      </c>
      <c r="T2913" s="12">
        <f t="shared" si="275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7">
        <v>14440</v>
      </c>
      <c r="E2914" s="7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4">
        <f t="shared" si="270"/>
        <v>14.058171745152354</v>
      </c>
      <c r="P2914" s="9">
        <f t="shared" si="271"/>
        <v>78.07692307692308</v>
      </c>
      <c r="Q2914" s="11" t="str">
        <f t="shared" si="272"/>
        <v>theater</v>
      </c>
      <c r="R2914" s="11" t="str">
        <f t="shared" si="273"/>
        <v>plays</v>
      </c>
      <c r="S2914" s="12">
        <f t="shared" si="274"/>
        <v>42354.131643518514</v>
      </c>
      <c r="T2914" s="12">
        <f t="shared" si="275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7">
        <v>10000</v>
      </c>
      <c r="E2915" s="7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4">
        <f t="shared" si="270"/>
        <v>0.02</v>
      </c>
      <c r="P2915" s="9">
        <f t="shared" si="271"/>
        <v>1</v>
      </c>
      <c r="Q2915" s="11" t="str">
        <f t="shared" si="272"/>
        <v>theater</v>
      </c>
      <c r="R2915" s="11" t="str">
        <f t="shared" si="273"/>
        <v>plays</v>
      </c>
      <c r="S2915" s="12">
        <f t="shared" si="274"/>
        <v>41828.922905092593</v>
      </c>
      <c r="T2915" s="12">
        <f t="shared" si="275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7">
        <v>25000</v>
      </c>
      <c r="E2916" s="7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4">
        <f t="shared" si="270"/>
        <v>4.0000000000000001E-3</v>
      </c>
      <c r="P2916" s="9">
        <f t="shared" si="271"/>
        <v>1</v>
      </c>
      <c r="Q2916" s="11" t="str">
        <f t="shared" si="272"/>
        <v>theater</v>
      </c>
      <c r="R2916" s="11" t="str">
        <f t="shared" si="273"/>
        <v>plays</v>
      </c>
      <c r="S2916" s="12">
        <f t="shared" si="274"/>
        <v>42017.907337962963</v>
      </c>
      <c r="T2916" s="12">
        <f t="shared" si="275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7">
        <v>1000</v>
      </c>
      <c r="E2917" s="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4">
        <f t="shared" si="270"/>
        <v>61.1</v>
      </c>
      <c r="P2917" s="9">
        <f t="shared" si="271"/>
        <v>203.66666666666666</v>
      </c>
      <c r="Q2917" s="11" t="str">
        <f t="shared" si="272"/>
        <v>theater</v>
      </c>
      <c r="R2917" s="11" t="str">
        <f t="shared" si="273"/>
        <v>plays</v>
      </c>
      <c r="S2917" s="12">
        <f t="shared" si="274"/>
        <v>42415.398032407407</v>
      </c>
      <c r="T2917" s="12">
        <f t="shared" si="275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7">
        <v>1850</v>
      </c>
      <c r="E2918" s="7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4">
        <f t="shared" si="270"/>
        <v>7.8378378378378386</v>
      </c>
      <c r="P2918" s="9">
        <f t="shared" si="271"/>
        <v>20.714285714285715</v>
      </c>
      <c r="Q2918" s="11" t="str">
        <f t="shared" si="272"/>
        <v>theater</v>
      </c>
      <c r="R2918" s="11" t="str">
        <f t="shared" si="273"/>
        <v>plays</v>
      </c>
      <c r="S2918" s="12">
        <f t="shared" si="274"/>
        <v>41755.476724537039</v>
      </c>
      <c r="T2918" s="12">
        <f t="shared" si="275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7">
        <v>2000</v>
      </c>
      <c r="E2919" s="7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4">
        <f t="shared" si="270"/>
        <v>21.85</v>
      </c>
      <c r="P2919" s="9">
        <f t="shared" si="271"/>
        <v>48.555555555555557</v>
      </c>
      <c r="Q2919" s="11" t="str">
        <f t="shared" si="272"/>
        <v>theater</v>
      </c>
      <c r="R2919" s="11" t="str">
        <f t="shared" si="273"/>
        <v>plays</v>
      </c>
      <c r="S2919" s="12">
        <f t="shared" si="274"/>
        <v>42245.234340277777</v>
      </c>
      <c r="T2919" s="12">
        <f t="shared" si="275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7">
        <v>5000</v>
      </c>
      <c r="E2920" s="7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4">
        <f t="shared" si="270"/>
        <v>27.24</v>
      </c>
      <c r="P2920" s="9">
        <f t="shared" si="271"/>
        <v>68.099999999999994</v>
      </c>
      <c r="Q2920" s="11" t="str">
        <f t="shared" si="272"/>
        <v>theater</v>
      </c>
      <c r="R2920" s="11" t="str">
        <f t="shared" si="273"/>
        <v>plays</v>
      </c>
      <c r="S2920" s="12">
        <f t="shared" si="274"/>
        <v>42278.629710648151</v>
      </c>
      <c r="T2920" s="12">
        <f t="shared" si="275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7">
        <v>600</v>
      </c>
      <c r="E2921" s="7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4">
        <f t="shared" si="270"/>
        <v>8.5</v>
      </c>
      <c r="P2921" s="9">
        <f t="shared" si="271"/>
        <v>8.5</v>
      </c>
      <c r="Q2921" s="11" t="str">
        <f t="shared" si="272"/>
        <v>theater</v>
      </c>
      <c r="R2921" s="11" t="str">
        <f t="shared" si="273"/>
        <v>plays</v>
      </c>
      <c r="S2921" s="12">
        <f t="shared" si="274"/>
        <v>41826.61954861111</v>
      </c>
      <c r="T2921" s="12">
        <f t="shared" si="275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7">
        <v>2500</v>
      </c>
      <c r="E2922" s="7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4">
        <f t="shared" si="270"/>
        <v>26.840000000000003</v>
      </c>
      <c r="P2922" s="9">
        <f t="shared" si="271"/>
        <v>51.615384615384613</v>
      </c>
      <c r="Q2922" s="11" t="str">
        <f t="shared" si="272"/>
        <v>theater</v>
      </c>
      <c r="R2922" s="11" t="str">
        <f t="shared" si="273"/>
        <v>plays</v>
      </c>
      <c r="S2922" s="12">
        <f t="shared" si="274"/>
        <v>42058.792476851857</v>
      </c>
      <c r="T2922" s="12">
        <f t="shared" si="275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7">
        <v>100</v>
      </c>
      <c r="E2923" s="7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4">
        <f t="shared" si="270"/>
        <v>129</v>
      </c>
      <c r="P2923" s="9">
        <f t="shared" si="271"/>
        <v>43</v>
      </c>
      <c r="Q2923" s="11" t="str">
        <f t="shared" si="272"/>
        <v>theater</v>
      </c>
      <c r="R2923" s="11" t="str">
        <f t="shared" si="273"/>
        <v>musical</v>
      </c>
      <c r="S2923" s="12">
        <f t="shared" si="274"/>
        <v>41877.886620370373</v>
      </c>
      <c r="T2923" s="12">
        <f t="shared" si="275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7">
        <v>500</v>
      </c>
      <c r="E2924" s="7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4">
        <f t="shared" si="270"/>
        <v>100</v>
      </c>
      <c r="P2924" s="9">
        <f t="shared" si="271"/>
        <v>83.333333333333329</v>
      </c>
      <c r="Q2924" s="11" t="str">
        <f t="shared" si="272"/>
        <v>theater</v>
      </c>
      <c r="R2924" s="11" t="str">
        <f t="shared" si="273"/>
        <v>musical</v>
      </c>
      <c r="S2924" s="12">
        <f t="shared" si="274"/>
        <v>42097.874155092592</v>
      </c>
      <c r="T2924" s="12">
        <f t="shared" si="275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7">
        <v>300</v>
      </c>
      <c r="E2925" s="7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4">
        <f t="shared" si="270"/>
        <v>100</v>
      </c>
      <c r="P2925" s="9">
        <f t="shared" si="271"/>
        <v>30</v>
      </c>
      <c r="Q2925" s="11" t="str">
        <f t="shared" si="272"/>
        <v>theater</v>
      </c>
      <c r="R2925" s="11" t="str">
        <f t="shared" si="273"/>
        <v>musical</v>
      </c>
      <c r="S2925" s="12">
        <f t="shared" si="274"/>
        <v>42013.15253472222</v>
      </c>
      <c r="T2925" s="12">
        <f t="shared" si="275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7">
        <v>25000</v>
      </c>
      <c r="E2926" s="7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4">
        <f t="shared" si="270"/>
        <v>103.2</v>
      </c>
      <c r="P2926" s="9">
        <f t="shared" si="271"/>
        <v>175.51020408163265</v>
      </c>
      <c r="Q2926" s="11" t="str">
        <f t="shared" si="272"/>
        <v>theater</v>
      </c>
      <c r="R2926" s="11" t="str">
        <f t="shared" si="273"/>
        <v>musical</v>
      </c>
      <c r="S2926" s="12">
        <f t="shared" si="274"/>
        <v>42103.556828703702</v>
      </c>
      <c r="T2926" s="12">
        <f t="shared" si="275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7">
        <v>45000</v>
      </c>
      <c r="E2927" s="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4">
        <f t="shared" si="270"/>
        <v>102.44597777777777</v>
      </c>
      <c r="P2927" s="9">
        <f t="shared" si="271"/>
        <v>231.66175879396985</v>
      </c>
      <c r="Q2927" s="11" t="str">
        <f t="shared" si="272"/>
        <v>theater</v>
      </c>
      <c r="R2927" s="11" t="str">
        <f t="shared" si="273"/>
        <v>musical</v>
      </c>
      <c r="S2927" s="12">
        <f t="shared" si="274"/>
        <v>41863.584120370368</v>
      </c>
      <c r="T2927" s="12">
        <f t="shared" si="275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7">
        <v>3000</v>
      </c>
      <c r="E2928" s="7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4">
        <f t="shared" si="270"/>
        <v>125</v>
      </c>
      <c r="P2928" s="9">
        <f t="shared" si="271"/>
        <v>75</v>
      </c>
      <c r="Q2928" s="11" t="str">
        <f t="shared" si="272"/>
        <v>theater</v>
      </c>
      <c r="R2928" s="11" t="str">
        <f t="shared" si="273"/>
        <v>musical</v>
      </c>
      <c r="S2928" s="12">
        <f t="shared" si="274"/>
        <v>42044.765960648147</v>
      </c>
      <c r="T2928" s="12">
        <f t="shared" si="275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7">
        <v>1800</v>
      </c>
      <c r="E2929" s="7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4">
        <f t="shared" si="270"/>
        <v>130.83333333333334</v>
      </c>
      <c r="P2929" s="9">
        <f t="shared" si="271"/>
        <v>112.14285714285714</v>
      </c>
      <c r="Q2929" s="11" t="str">
        <f t="shared" si="272"/>
        <v>theater</v>
      </c>
      <c r="R2929" s="11" t="str">
        <f t="shared" si="273"/>
        <v>musical</v>
      </c>
      <c r="S2929" s="12">
        <f t="shared" si="274"/>
        <v>41806.669317129628</v>
      </c>
      <c r="T2929" s="12">
        <f t="shared" si="275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7">
        <v>1000</v>
      </c>
      <c r="E2930" s="7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4">
        <f t="shared" si="270"/>
        <v>100</v>
      </c>
      <c r="P2930" s="9">
        <f t="shared" si="271"/>
        <v>41.666666666666664</v>
      </c>
      <c r="Q2930" s="11" t="str">
        <f t="shared" si="272"/>
        <v>theater</v>
      </c>
      <c r="R2930" s="11" t="str">
        <f t="shared" si="273"/>
        <v>musical</v>
      </c>
      <c r="S2930" s="12">
        <f t="shared" si="274"/>
        <v>42403.998217592598</v>
      </c>
      <c r="T2930" s="12">
        <f t="shared" si="275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7">
        <v>8000</v>
      </c>
      <c r="E2931" s="7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4">
        <f t="shared" si="270"/>
        <v>102.06937499999999</v>
      </c>
      <c r="P2931" s="9">
        <f t="shared" si="271"/>
        <v>255.17343750000001</v>
      </c>
      <c r="Q2931" s="11" t="str">
        <f t="shared" si="272"/>
        <v>theater</v>
      </c>
      <c r="R2931" s="11" t="str">
        <f t="shared" si="273"/>
        <v>musical</v>
      </c>
      <c r="S2931" s="12">
        <f t="shared" si="274"/>
        <v>41754.564328703702</v>
      </c>
      <c r="T2931" s="12">
        <f t="shared" si="275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7">
        <v>10000</v>
      </c>
      <c r="E2932" s="7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4">
        <f t="shared" si="270"/>
        <v>100.92000000000002</v>
      </c>
      <c r="P2932" s="9">
        <f t="shared" si="271"/>
        <v>162.7741935483871</v>
      </c>
      <c r="Q2932" s="11" t="str">
        <f t="shared" si="272"/>
        <v>theater</v>
      </c>
      <c r="R2932" s="11" t="str">
        <f t="shared" si="273"/>
        <v>musical</v>
      </c>
      <c r="S2932" s="12">
        <f t="shared" si="274"/>
        <v>42101.584074074075</v>
      </c>
      <c r="T2932" s="12">
        <f t="shared" si="275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7">
        <v>750</v>
      </c>
      <c r="E2933" s="7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4">
        <f t="shared" si="270"/>
        <v>106</v>
      </c>
      <c r="P2933" s="9">
        <f t="shared" si="271"/>
        <v>88.333333333333329</v>
      </c>
      <c r="Q2933" s="11" t="str">
        <f t="shared" si="272"/>
        <v>theater</v>
      </c>
      <c r="R2933" s="11" t="str">
        <f t="shared" si="273"/>
        <v>musical</v>
      </c>
      <c r="S2933" s="12">
        <f t="shared" si="274"/>
        <v>41872.291238425925</v>
      </c>
      <c r="T2933" s="12">
        <f t="shared" si="275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7">
        <v>3100</v>
      </c>
      <c r="E2934" s="7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4">
        <f t="shared" si="270"/>
        <v>105.0967741935484</v>
      </c>
      <c r="P2934" s="9">
        <f t="shared" si="271"/>
        <v>85.736842105263165</v>
      </c>
      <c r="Q2934" s="11" t="str">
        <f t="shared" si="272"/>
        <v>theater</v>
      </c>
      <c r="R2934" s="11" t="str">
        <f t="shared" si="273"/>
        <v>musical</v>
      </c>
      <c r="S2934" s="12">
        <f t="shared" si="274"/>
        <v>42025.164780092593</v>
      </c>
      <c r="T2934" s="12">
        <f t="shared" si="275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7">
        <v>2500</v>
      </c>
      <c r="E2935" s="7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4">
        <f t="shared" si="270"/>
        <v>102.76</v>
      </c>
      <c r="P2935" s="9">
        <f t="shared" si="271"/>
        <v>47.574074074074076</v>
      </c>
      <c r="Q2935" s="11" t="str">
        <f t="shared" si="272"/>
        <v>theater</v>
      </c>
      <c r="R2935" s="11" t="str">
        <f t="shared" si="273"/>
        <v>musical</v>
      </c>
      <c r="S2935" s="12">
        <f t="shared" si="274"/>
        <v>42495.956631944442</v>
      </c>
      <c r="T2935" s="12">
        <f t="shared" si="275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7">
        <v>2500</v>
      </c>
      <c r="E2936" s="7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4">
        <f t="shared" si="270"/>
        <v>108</v>
      </c>
      <c r="P2936" s="9">
        <f t="shared" si="271"/>
        <v>72.972972972972968</v>
      </c>
      <c r="Q2936" s="11" t="str">
        <f t="shared" si="272"/>
        <v>theater</v>
      </c>
      <c r="R2936" s="11" t="str">
        <f t="shared" si="273"/>
        <v>musical</v>
      </c>
      <c r="S2936" s="12">
        <f t="shared" si="274"/>
        <v>41775.636157407411</v>
      </c>
      <c r="T2936" s="12">
        <f t="shared" si="275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7">
        <v>3500</v>
      </c>
      <c r="E2937" s="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4">
        <f t="shared" si="270"/>
        <v>100.88571428571429</v>
      </c>
      <c r="P2937" s="9">
        <f t="shared" si="271"/>
        <v>90.538461538461533</v>
      </c>
      <c r="Q2937" s="11" t="str">
        <f t="shared" si="272"/>
        <v>theater</v>
      </c>
      <c r="R2937" s="11" t="str">
        <f t="shared" si="273"/>
        <v>musical</v>
      </c>
      <c r="S2937" s="12">
        <f t="shared" si="274"/>
        <v>42553.583425925928</v>
      </c>
      <c r="T2937" s="12">
        <f t="shared" si="275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7">
        <v>1000</v>
      </c>
      <c r="E2938" s="7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4">
        <f t="shared" si="270"/>
        <v>128</v>
      </c>
      <c r="P2938" s="9">
        <f t="shared" si="271"/>
        <v>37.647058823529413</v>
      </c>
      <c r="Q2938" s="11" t="str">
        <f t="shared" si="272"/>
        <v>theater</v>
      </c>
      <c r="R2938" s="11" t="str">
        <f t="shared" si="273"/>
        <v>musical</v>
      </c>
      <c r="S2938" s="12">
        <f t="shared" si="274"/>
        <v>41912.650729166664</v>
      </c>
      <c r="T2938" s="12">
        <f t="shared" si="275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7">
        <v>1500</v>
      </c>
      <c r="E2939" s="7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4">
        <f t="shared" si="270"/>
        <v>133.33333333333331</v>
      </c>
      <c r="P2939" s="9">
        <f t="shared" si="271"/>
        <v>36.363636363636367</v>
      </c>
      <c r="Q2939" s="11" t="str">
        <f t="shared" si="272"/>
        <v>theater</v>
      </c>
      <c r="R2939" s="11" t="str">
        <f t="shared" si="273"/>
        <v>musical</v>
      </c>
      <c r="S2939" s="12">
        <f t="shared" si="274"/>
        <v>41803.457326388889</v>
      </c>
      <c r="T2939" s="12">
        <f t="shared" si="275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7">
        <v>4000</v>
      </c>
      <c r="E2940" s="7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4">
        <f t="shared" si="270"/>
        <v>101.375</v>
      </c>
      <c r="P2940" s="9">
        <f t="shared" si="271"/>
        <v>126.71875</v>
      </c>
      <c r="Q2940" s="11" t="str">
        <f t="shared" si="272"/>
        <v>theater</v>
      </c>
      <c r="R2940" s="11" t="str">
        <f t="shared" si="273"/>
        <v>musical</v>
      </c>
      <c r="S2940" s="12">
        <f t="shared" si="274"/>
        <v>42004.703865740739</v>
      </c>
      <c r="T2940" s="12">
        <f t="shared" si="275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7">
        <v>8000</v>
      </c>
      <c r="E2941" s="7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4">
        <f t="shared" si="270"/>
        <v>102.875</v>
      </c>
      <c r="P2941" s="9">
        <f t="shared" si="271"/>
        <v>329.2</v>
      </c>
      <c r="Q2941" s="11" t="str">
        <f t="shared" si="272"/>
        <v>theater</v>
      </c>
      <c r="R2941" s="11" t="str">
        <f t="shared" si="273"/>
        <v>musical</v>
      </c>
      <c r="S2941" s="12">
        <f t="shared" si="274"/>
        <v>41845.809166666666</v>
      </c>
      <c r="T2941" s="12">
        <f t="shared" si="275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7">
        <v>2500</v>
      </c>
      <c r="E2942" s="7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4">
        <f t="shared" si="270"/>
        <v>107.24000000000001</v>
      </c>
      <c r="P2942" s="9">
        <f t="shared" si="271"/>
        <v>81.242424242424249</v>
      </c>
      <c r="Q2942" s="11" t="str">
        <f t="shared" si="272"/>
        <v>theater</v>
      </c>
      <c r="R2942" s="11" t="str">
        <f t="shared" si="273"/>
        <v>musical</v>
      </c>
      <c r="S2942" s="12">
        <f t="shared" si="274"/>
        <v>41982.773356481484</v>
      </c>
      <c r="T2942" s="12">
        <f t="shared" si="275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7">
        <v>25000</v>
      </c>
      <c r="E2943" s="7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4">
        <f t="shared" si="270"/>
        <v>4.0000000000000001E-3</v>
      </c>
      <c r="P2943" s="9">
        <f t="shared" si="271"/>
        <v>1</v>
      </c>
      <c r="Q2943" s="11" t="str">
        <f t="shared" si="272"/>
        <v>theater</v>
      </c>
      <c r="R2943" s="11" t="str">
        <f t="shared" si="273"/>
        <v>spaces</v>
      </c>
      <c r="S2943" s="12">
        <f t="shared" si="274"/>
        <v>42034.960127314815</v>
      </c>
      <c r="T2943" s="12">
        <f t="shared" si="275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7">
        <v>200000</v>
      </c>
      <c r="E2944" s="7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4">
        <f t="shared" si="270"/>
        <v>20.424999999999997</v>
      </c>
      <c r="P2944" s="9">
        <f t="shared" si="271"/>
        <v>202.22772277227722</v>
      </c>
      <c r="Q2944" s="11" t="str">
        <f t="shared" si="272"/>
        <v>theater</v>
      </c>
      <c r="R2944" s="11" t="str">
        <f t="shared" si="273"/>
        <v>spaces</v>
      </c>
      <c r="S2944" s="12">
        <f t="shared" si="274"/>
        <v>42334.803923611107</v>
      </c>
      <c r="T2944" s="12">
        <f t="shared" si="275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7">
        <v>3000</v>
      </c>
      <c r="E2945" s="7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4">
        <f t="shared" si="270"/>
        <v>0</v>
      </c>
      <c r="P2945" s="9" t="str">
        <f t="shared" si="271"/>
        <v/>
      </c>
      <c r="Q2945" s="11" t="str">
        <f t="shared" si="272"/>
        <v>theater</v>
      </c>
      <c r="R2945" s="11" t="str">
        <f t="shared" si="273"/>
        <v>spaces</v>
      </c>
      <c r="S2945" s="12">
        <f t="shared" si="274"/>
        <v>42077.129398148143</v>
      </c>
      <c r="T2945" s="12">
        <f t="shared" si="275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7">
        <v>10000</v>
      </c>
      <c r="E2946" s="7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4">
        <f t="shared" si="270"/>
        <v>1</v>
      </c>
      <c r="P2946" s="9">
        <f t="shared" si="271"/>
        <v>100</v>
      </c>
      <c r="Q2946" s="11" t="str">
        <f t="shared" si="272"/>
        <v>theater</v>
      </c>
      <c r="R2946" s="11" t="str">
        <f t="shared" si="273"/>
        <v>spaces</v>
      </c>
      <c r="S2946" s="12">
        <f t="shared" si="274"/>
        <v>42132.9143287037</v>
      </c>
      <c r="T2946" s="12">
        <f t="shared" si="275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7">
        <v>50000</v>
      </c>
      <c r="E2947" s="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4">
        <f t="shared" ref="O2947:O3010" si="276">($E2947/D2947)*100</f>
        <v>0</v>
      </c>
      <c r="P2947" s="9" t="str">
        <f t="shared" ref="P2947:P3010" si="277">IF(E2947,E2947/ L2947,"")</f>
        <v/>
      </c>
      <c r="Q2947" s="11" t="str">
        <f t="shared" ref="Q2947:Q3010" si="278">LEFT(N2947, SEARCH("/",N2947,1)-1)</f>
        <v>theater</v>
      </c>
      <c r="R2947" s="11" t="str">
        <f t="shared" ref="R2947:R3010" si="279">RIGHT(N2947,LEN(N2947)-SEARCH("/",N2947))</f>
        <v>spaces</v>
      </c>
      <c r="S2947" s="12">
        <f t="shared" si="274"/>
        <v>42118.139583333337</v>
      </c>
      <c r="T2947" s="12">
        <f t="shared" si="275"/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7">
        <v>2000</v>
      </c>
      <c r="E2948" s="7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4">
        <f t="shared" si="276"/>
        <v>0.1</v>
      </c>
      <c r="P2948" s="9">
        <f t="shared" si="277"/>
        <v>1</v>
      </c>
      <c r="Q2948" s="11" t="str">
        <f t="shared" si="278"/>
        <v>theater</v>
      </c>
      <c r="R2948" s="11" t="str">
        <f t="shared" si="279"/>
        <v>spaces</v>
      </c>
      <c r="S2948" s="12">
        <f t="shared" ref="S2948:S3011" si="280">(((J2948/60)/60)/24)+DATE(1970,1,1)</f>
        <v>42567.531157407408</v>
      </c>
      <c r="T2948" s="12">
        <f t="shared" ref="T2948:T3011" si="281">(((I2948/60)/60)/24)+DATE(1970,1,1)</f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7">
        <v>25000</v>
      </c>
      <c r="E2949" s="7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4">
        <f t="shared" si="276"/>
        <v>4.2880000000000003</v>
      </c>
      <c r="P2949" s="9">
        <f t="shared" si="277"/>
        <v>82.461538461538467</v>
      </c>
      <c r="Q2949" s="11" t="str">
        <f t="shared" si="278"/>
        <v>theater</v>
      </c>
      <c r="R2949" s="11" t="str">
        <f t="shared" si="279"/>
        <v>spaces</v>
      </c>
      <c r="S2949" s="12">
        <f t="shared" si="280"/>
        <v>42649.562118055561</v>
      </c>
      <c r="T2949" s="12">
        <f t="shared" si="281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7">
        <v>500000</v>
      </c>
      <c r="E2950" s="7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4">
        <f t="shared" si="276"/>
        <v>4.8000000000000004E-3</v>
      </c>
      <c r="P2950" s="9">
        <f t="shared" si="277"/>
        <v>2.6666666666666665</v>
      </c>
      <c r="Q2950" s="11" t="str">
        <f t="shared" si="278"/>
        <v>theater</v>
      </c>
      <c r="R2950" s="11" t="str">
        <f t="shared" si="279"/>
        <v>spaces</v>
      </c>
      <c r="S2950" s="12">
        <f t="shared" si="280"/>
        <v>42097.649224537032</v>
      </c>
      <c r="T2950" s="12">
        <f t="shared" si="281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7">
        <v>1000</v>
      </c>
      <c r="E2951" s="7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4">
        <f t="shared" si="276"/>
        <v>2.5</v>
      </c>
      <c r="P2951" s="9">
        <f t="shared" si="277"/>
        <v>12.5</v>
      </c>
      <c r="Q2951" s="11" t="str">
        <f t="shared" si="278"/>
        <v>theater</v>
      </c>
      <c r="R2951" s="11" t="str">
        <f t="shared" si="279"/>
        <v>spaces</v>
      </c>
      <c r="S2951" s="12">
        <f t="shared" si="280"/>
        <v>42297.823113425926</v>
      </c>
      <c r="T2951" s="12">
        <f t="shared" si="281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7">
        <v>5000000</v>
      </c>
      <c r="E2952" s="7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4">
        <f t="shared" si="276"/>
        <v>0</v>
      </c>
      <c r="P2952" s="9" t="str">
        <f t="shared" si="277"/>
        <v/>
      </c>
      <c r="Q2952" s="11" t="str">
        <f t="shared" si="278"/>
        <v>theater</v>
      </c>
      <c r="R2952" s="11" t="str">
        <f t="shared" si="279"/>
        <v>spaces</v>
      </c>
      <c r="S2952" s="12">
        <f t="shared" si="280"/>
        <v>42362.36518518519</v>
      </c>
      <c r="T2952" s="12">
        <f t="shared" si="281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7">
        <v>50000</v>
      </c>
      <c r="E2953" s="7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4">
        <f t="shared" si="276"/>
        <v>2.1919999999999997</v>
      </c>
      <c r="P2953" s="9">
        <f t="shared" si="277"/>
        <v>18.896551724137932</v>
      </c>
      <c r="Q2953" s="11" t="str">
        <f t="shared" si="278"/>
        <v>theater</v>
      </c>
      <c r="R2953" s="11" t="str">
        <f t="shared" si="279"/>
        <v>spaces</v>
      </c>
      <c r="S2953" s="12">
        <f t="shared" si="280"/>
        <v>41872.802928240737</v>
      </c>
      <c r="T2953" s="12">
        <f t="shared" si="281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7">
        <v>20000</v>
      </c>
      <c r="E2954" s="7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4">
        <f t="shared" si="276"/>
        <v>8.0250000000000004</v>
      </c>
      <c r="P2954" s="9">
        <f t="shared" si="277"/>
        <v>200.625</v>
      </c>
      <c r="Q2954" s="11" t="str">
        <f t="shared" si="278"/>
        <v>theater</v>
      </c>
      <c r="R2954" s="11" t="str">
        <f t="shared" si="279"/>
        <v>spaces</v>
      </c>
      <c r="S2954" s="12">
        <f t="shared" si="280"/>
        <v>42628.690266203703</v>
      </c>
      <c r="T2954" s="12">
        <f t="shared" si="281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7">
        <v>400000</v>
      </c>
      <c r="E2955" s="7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4">
        <f t="shared" si="276"/>
        <v>0.15125</v>
      </c>
      <c r="P2955" s="9">
        <f t="shared" si="277"/>
        <v>201.66666666666666</v>
      </c>
      <c r="Q2955" s="11" t="str">
        <f t="shared" si="278"/>
        <v>theater</v>
      </c>
      <c r="R2955" s="11" t="str">
        <f t="shared" si="279"/>
        <v>spaces</v>
      </c>
      <c r="S2955" s="12">
        <f t="shared" si="280"/>
        <v>42255.791909722218</v>
      </c>
      <c r="T2955" s="12">
        <f t="shared" si="281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7">
        <v>15000</v>
      </c>
      <c r="E2956" s="7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4">
        <f t="shared" si="276"/>
        <v>0</v>
      </c>
      <c r="P2956" s="9" t="str">
        <f t="shared" si="277"/>
        <v/>
      </c>
      <c r="Q2956" s="11" t="str">
        <f t="shared" si="278"/>
        <v>theater</v>
      </c>
      <c r="R2956" s="11" t="str">
        <f t="shared" si="279"/>
        <v>spaces</v>
      </c>
      <c r="S2956" s="12">
        <f t="shared" si="280"/>
        <v>42790.583368055552</v>
      </c>
      <c r="T2956" s="12">
        <f t="shared" si="281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7">
        <v>1200</v>
      </c>
      <c r="E2957" s="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4">
        <f t="shared" si="276"/>
        <v>59.583333333333336</v>
      </c>
      <c r="P2957" s="9">
        <f t="shared" si="277"/>
        <v>65</v>
      </c>
      <c r="Q2957" s="11" t="str">
        <f t="shared" si="278"/>
        <v>theater</v>
      </c>
      <c r="R2957" s="11" t="str">
        <f t="shared" si="279"/>
        <v>spaces</v>
      </c>
      <c r="S2957" s="12">
        <f t="shared" si="280"/>
        <v>42141.741307870368</v>
      </c>
      <c r="T2957" s="12">
        <f t="shared" si="281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7">
        <v>7900</v>
      </c>
      <c r="E2958" s="7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4">
        <f t="shared" si="276"/>
        <v>16.734177215189874</v>
      </c>
      <c r="P2958" s="9">
        <f t="shared" si="277"/>
        <v>66.099999999999994</v>
      </c>
      <c r="Q2958" s="11" t="str">
        <f t="shared" si="278"/>
        <v>theater</v>
      </c>
      <c r="R2958" s="11" t="str">
        <f t="shared" si="279"/>
        <v>spaces</v>
      </c>
      <c r="S2958" s="12">
        <f t="shared" si="280"/>
        <v>42464.958912037036</v>
      </c>
      <c r="T2958" s="12">
        <f t="shared" si="281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7">
        <v>15000</v>
      </c>
      <c r="E2959" s="7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4">
        <f t="shared" si="276"/>
        <v>1.8666666666666669</v>
      </c>
      <c r="P2959" s="9">
        <f t="shared" si="277"/>
        <v>93.333333333333329</v>
      </c>
      <c r="Q2959" s="11" t="str">
        <f t="shared" si="278"/>
        <v>theater</v>
      </c>
      <c r="R2959" s="11" t="str">
        <f t="shared" si="279"/>
        <v>spaces</v>
      </c>
      <c r="S2959" s="12">
        <f t="shared" si="280"/>
        <v>42031.011249999996</v>
      </c>
      <c r="T2959" s="12">
        <f t="shared" si="281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7">
        <v>80000</v>
      </c>
      <c r="E2960" s="7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4">
        <f t="shared" si="276"/>
        <v>0</v>
      </c>
      <c r="P2960" s="9" t="str">
        <f t="shared" si="277"/>
        <v/>
      </c>
      <c r="Q2960" s="11" t="str">
        <f t="shared" si="278"/>
        <v>theater</v>
      </c>
      <c r="R2960" s="11" t="str">
        <f t="shared" si="279"/>
        <v>spaces</v>
      </c>
      <c r="S2960" s="12">
        <f t="shared" si="280"/>
        <v>42438.779131944444</v>
      </c>
      <c r="T2960" s="12">
        <f t="shared" si="281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7">
        <v>10000</v>
      </c>
      <c r="E2961" s="7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4">
        <f t="shared" si="276"/>
        <v>0</v>
      </c>
      <c r="P2961" s="9" t="str">
        <f t="shared" si="277"/>
        <v/>
      </c>
      <c r="Q2961" s="11" t="str">
        <f t="shared" si="278"/>
        <v>theater</v>
      </c>
      <c r="R2961" s="11" t="str">
        <f t="shared" si="279"/>
        <v>spaces</v>
      </c>
      <c r="S2961" s="12">
        <f t="shared" si="280"/>
        <v>42498.008391203708</v>
      </c>
      <c r="T2961" s="12">
        <f t="shared" si="281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7">
        <v>30000000</v>
      </c>
      <c r="E2962" s="7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4">
        <f t="shared" si="276"/>
        <v>0</v>
      </c>
      <c r="P2962" s="9" t="str">
        <f t="shared" si="277"/>
        <v/>
      </c>
      <c r="Q2962" s="11" t="str">
        <f t="shared" si="278"/>
        <v>theater</v>
      </c>
      <c r="R2962" s="11" t="str">
        <f t="shared" si="279"/>
        <v>spaces</v>
      </c>
      <c r="S2962" s="12">
        <f t="shared" si="280"/>
        <v>41863.757210648146</v>
      </c>
      <c r="T2962" s="12">
        <f t="shared" si="281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7">
        <v>5000</v>
      </c>
      <c r="E2963" s="7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4">
        <f t="shared" si="276"/>
        <v>109.62</v>
      </c>
      <c r="P2963" s="9">
        <f t="shared" si="277"/>
        <v>50.75</v>
      </c>
      <c r="Q2963" s="11" t="str">
        <f t="shared" si="278"/>
        <v>theater</v>
      </c>
      <c r="R2963" s="11" t="str">
        <f t="shared" si="279"/>
        <v>plays</v>
      </c>
      <c r="S2963" s="12">
        <f t="shared" si="280"/>
        <v>42061.212488425925</v>
      </c>
      <c r="T2963" s="12">
        <f t="shared" si="281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7">
        <v>1000</v>
      </c>
      <c r="E2964" s="7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4">
        <f t="shared" si="276"/>
        <v>121.8</v>
      </c>
      <c r="P2964" s="9">
        <f t="shared" si="277"/>
        <v>60.9</v>
      </c>
      <c r="Q2964" s="11" t="str">
        <f t="shared" si="278"/>
        <v>theater</v>
      </c>
      <c r="R2964" s="11" t="str">
        <f t="shared" si="279"/>
        <v>plays</v>
      </c>
      <c r="S2964" s="12">
        <f t="shared" si="280"/>
        <v>42036.24428240741</v>
      </c>
      <c r="T2964" s="12">
        <f t="shared" si="281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7">
        <v>10000</v>
      </c>
      <c r="E2965" s="7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4">
        <f t="shared" si="276"/>
        <v>106.85</v>
      </c>
      <c r="P2965" s="9">
        <f t="shared" si="277"/>
        <v>109.03061224489795</v>
      </c>
      <c r="Q2965" s="11" t="str">
        <f t="shared" si="278"/>
        <v>theater</v>
      </c>
      <c r="R2965" s="11" t="str">
        <f t="shared" si="279"/>
        <v>plays</v>
      </c>
      <c r="S2965" s="12">
        <f t="shared" si="280"/>
        <v>42157.470185185186</v>
      </c>
      <c r="T2965" s="12">
        <f t="shared" si="281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7">
        <v>5000</v>
      </c>
      <c r="E2966" s="7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4">
        <f t="shared" si="276"/>
        <v>100.71379999999999</v>
      </c>
      <c r="P2966" s="9">
        <f t="shared" si="277"/>
        <v>25.692295918367346</v>
      </c>
      <c r="Q2966" s="11" t="str">
        <f t="shared" si="278"/>
        <v>theater</v>
      </c>
      <c r="R2966" s="11" t="str">
        <f t="shared" si="279"/>
        <v>plays</v>
      </c>
      <c r="S2966" s="12">
        <f t="shared" si="280"/>
        <v>41827.909942129627</v>
      </c>
      <c r="T2966" s="12">
        <f t="shared" si="281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7">
        <v>1500</v>
      </c>
      <c r="E2967" s="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4">
        <f t="shared" si="276"/>
        <v>109.00000000000001</v>
      </c>
      <c r="P2967" s="9">
        <f t="shared" si="277"/>
        <v>41.92307692307692</v>
      </c>
      <c r="Q2967" s="11" t="str">
        <f t="shared" si="278"/>
        <v>theater</v>
      </c>
      <c r="R2967" s="11" t="str">
        <f t="shared" si="279"/>
        <v>plays</v>
      </c>
      <c r="S2967" s="12">
        <f t="shared" si="280"/>
        <v>42162.729548611111</v>
      </c>
      <c r="T2967" s="12">
        <f t="shared" si="281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7">
        <v>10000</v>
      </c>
      <c r="E2968" s="7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4">
        <f t="shared" si="276"/>
        <v>113.63000000000001</v>
      </c>
      <c r="P2968" s="9">
        <f t="shared" si="277"/>
        <v>88.7734375</v>
      </c>
      <c r="Q2968" s="11" t="str">
        <f t="shared" si="278"/>
        <v>theater</v>
      </c>
      <c r="R2968" s="11" t="str">
        <f t="shared" si="279"/>
        <v>plays</v>
      </c>
      <c r="S2968" s="12">
        <f t="shared" si="280"/>
        <v>42233.738564814819</v>
      </c>
      <c r="T2968" s="12">
        <f t="shared" si="281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7">
        <v>5000</v>
      </c>
      <c r="E2969" s="7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4">
        <f t="shared" si="276"/>
        <v>113.92</v>
      </c>
      <c r="P2969" s="9">
        <f t="shared" si="277"/>
        <v>80.225352112676063</v>
      </c>
      <c r="Q2969" s="11" t="str">
        <f t="shared" si="278"/>
        <v>theater</v>
      </c>
      <c r="R2969" s="11" t="str">
        <f t="shared" si="279"/>
        <v>plays</v>
      </c>
      <c r="S2969" s="12">
        <f t="shared" si="280"/>
        <v>42042.197824074072</v>
      </c>
      <c r="T2969" s="12">
        <f t="shared" si="281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7">
        <v>3500</v>
      </c>
      <c r="E2970" s="7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4">
        <f t="shared" si="276"/>
        <v>106</v>
      </c>
      <c r="P2970" s="9">
        <f t="shared" si="277"/>
        <v>78.936170212765958</v>
      </c>
      <c r="Q2970" s="11" t="str">
        <f t="shared" si="278"/>
        <v>theater</v>
      </c>
      <c r="R2970" s="11" t="str">
        <f t="shared" si="279"/>
        <v>plays</v>
      </c>
      <c r="S2970" s="12">
        <f t="shared" si="280"/>
        <v>42585.523842592593</v>
      </c>
      <c r="T2970" s="12">
        <f t="shared" si="281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7">
        <v>1000</v>
      </c>
      <c r="E2971" s="7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4">
        <f t="shared" si="276"/>
        <v>162.5</v>
      </c>
      <c r="P2971" s="9">
        <f t="shared" si="277"/>
        <v>95.588235294117652</v>
      </c>
      <c r="Q2971" s="11" t="str">
        <f t="shared" si="278"/>
        <v>theater</v>
      </c>
      <c r="R2971" s="11" t="str">
        <f t="shared" si="279"/>
        <v>plays</v>
      </c>
      <c r="S2971" s="12">
        <f t="shared" si="280"/>
        <v>42097.786493055552</v>
      </c>
      <c r="T2971" s="12">
        <f t="shared" si="281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7">
        <v>6000</v>
      </c>
      <c r="E2972" s="7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4">
        <f t="shared" si="276"/>
        <v>106</v>
      </c>
      <c r="P2972" s="9">
        <f t="shared" si="277"/>
        <v>69.890109890109883</v>
      </c>
      <c r="Q2972" s="11" t="str">
        <f t="shared" si="278"/>
        <v>theater</v>
      </c>
      <c r="R2972" s="11" t="str">
        <f t="shared" si="279"/>
        <v>plays</v>
      </c>
      <c r="S2972" s="12">
        <f t="shared" si="280"/>
        <v>41808.669571759259</v>
      </c>
      <c r="T2972" s="12">
        <f t="shared" si="281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7">
        <v>3200</v>
      </c>
      <c r="E2973" s="7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4">
        <f t="shared" si="276"/>
        <v>100.15624999999999</v>
      </c>
      <c r="P2973" s="9">
        <f t="shared" si="277"/>
        <v>74.534883720930239</v>
      </c>
      <c r="Q2973" s="11" t="str">
        <f t="shared" si="278"/>
        <v>theater</v>
      </c>
      <c r="R2973" s="11" t="str">
        <f t="shared" si="279"/>
        <v>plays</v>
      </c>
      <c r="S2973" s="12">
        <f t="shared" si="280"/>
        <v>41852.658310185187</v>
      </c>
      <c r="T2973" s="12">
        <f t="shared" si="281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7">
        <v>2000</v>
      </c>
      <c r="E2974" s="7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4">
        <f t="shared" si="276"/>
        <v>105.35000000000001</v>
      </c>
      <c r="P2974" s="9">
        <f t="shared" si="277"/>
        <v>123.94117647058823</v>
      </c>
      <c r="Q2974" s="11" t="str">
        <f t="shared" si="278"/>
        <v>theater</v>
      </c>
      <c r="R2974" s="11" t="str">
        <f t="shared" si="279"/>
        <v>plays</v>
      </c>
      <c r="S2974" s="12">
        <f t="shared" si="280"/>
        <v>42694.110185185185</v>
      </c>
      <c r="T2974" s="12">
        <f t="shared" si="281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7">
        <v>5000</v>
      </c>
      <c r="E2975" s="7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4">
        <f t="shared" si="276"/>
        <v>174.8</v>
      </c>
      <c r="P2975" s="9">
        <f t="shared" si="277"/>
        <v>264.84848484848487</v>
      </c>
      <c r="Q2975" s="11" t="str">
        <f t="shared" si="278"/>
        <v>theater</v>
      </c>
      <c r="R2975" s="11" t="str">
        <f t="shared" si="279"/>
        <v>plays</v>
      </c>
      <c r="S2975" s="12">
        <f t="shared" si="280"/>
        <v>42341.818379629629</v>
      </c>
      <c r="T2975" s="12">
        <f t="shared" si="281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7">
        <v>5000</v>
      </c>
      <c r="E2976" s="7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4">
        <f t="shared" si="276"/>
        <v>102</v>
      </c>
      <c r="P2976" s="9">
        <f t="shared" si="277"/>
        <v>58.620689655172413</v>
      </c>
      <c r="Q2976" s="11" t="str">
        <f t="shared" si="278"/>
        <v>theater</v>
      </c>
      <c r="R2976" s="11" t="str">
        <f t="shared" si="279"/>
        <v>plays</v>
      </c>
      <c r="S2976" s="12">
        <f t="shared" si="280"/>
        <v>41880.061006944445</v>
      </c>
      <c r="T2976" s="12">
        <f t="shared" si="281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7">
        <v>8000</v>
      </c>
      <c r="E2977" s="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4">
        <f t="shared" si="276"/>
        <v>100.125</v>
      </c>
      <c r="P2977" s="9">
        <f t="shared" si="277"/>
        <v>70.884955752212392</v>
      </c>
      <c r="Q2977" s="11" t="str">
        <f t="shared" si="278"/>
        <v>theater</v>
      </c>
      <c r="R2977" s="11" t="str">
        <f t="shared" si="279"/>
        <v>plays</v>
      </c>
      <c r="S2977" s="12">
        <f t="shared" si="280"/>
        <v>41941.683865740742</v>
      </c>
      <c r="T2977" s="12">
        <f t="shared" si="281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7">
        <v>70</v>
      </c>
      <c r="E2978" s="7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4">
        <f t="shared" si="276"/>
        <v>171.42857142857142</v>
      </c>
      <c r="P2978" s="9">
        <f t="shared" si="277"/>
        <v>8.5714285714285712</v>
      </c>
      <c r="Q2978" s="11" t="str">
        <f t="shared" si="278"/>
        <v>theater</v>
      </c>
      <c r="R2978" s="11" t="str">
        <f t="shared" si="279"/>
        <v>plays</v>
      </c>
      <c r="S2978" s="12">
        <f t="shared" si="280"/>
        <v>42425.730671296296</v>
      </c>
      <c r="T2978" s="12">
        <f t="shared" si="281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7">
        <v>3000</v>
      </c>
      <c r="E2979" s="7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4">
        <f t="shared" si="276"/>
        <v>113.56666666666666</v>
      </c>
      <c r="P2979" s="9">
        <f t="shared" si="277"/>
        <v>113.56666666666666</v>
      </c>
      <c r="Q2979" s="11" t="str">
        <f t="shared" si="278"/>
        <v>theater</v>
      </c>
      <c r="R2979" s="11" t="str">
        <f t="shared" si="279"/>
        <v>plays</v>
      </c>
      <c r="S2979" s="12">
        <f t="shared" si="280"/>
        <v>42026.88118055556</v>
      </c>
      <c r="T2979" s="12">
        <f t="shared" si="281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7">
        <v>750</v>
      </c>
      <c r="E2980" s="7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4">
        <f t="shared" si="276"/>
        <v>129.46666666666667</v>
      </c>
      <c r="P2980" s="9">
        <f t="shared" si="277"/>
        <v>60.6875</v>
      </c>
      <c r="Q2980" s="11" t="str">
        <f t="shared" si="278"/>
        <v>theater</v>
      </c>
      <c r="R2980" s="11" t="str">
        <f t="shared" si="279"/>
        <v>plays</v>
      </c>
      <c r="S2980" s="12">
        <f t="shared" si="280"/>
        <v>41922.640590277777</v>
      </c>
      <c r="T2980" s="12">
        <f t="shared" si="281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7">
        <v>5000</v>
      </c>
      <c r="E2981" s="7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4">
        <f t="shared" si="276"/>
        <v>101.4</v>
      </c>
      <c r="P2981" s="9">
        <f t="shared" si="277"/>
        <v>110.21739130434783</v>
      </c>
      <c r="Q2981" s="11" t="str">
        <f t="shared" si="278"/>
        <v>theater</v>
      </c>
      <c r="R2981" s="11" t="str">
        <f t="shared" si="279"/>
        <v>plays</v>
      </c>
      <c r="S2981" s="12">
        <f t="shared" si="280"/>
        <v>41993.824340277773</v>
      </c>
      <c r="T2981" s="12">
        <f t="shared" si="281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7">
        <v>3000</v>
      </c>
      <c r="E2982" s="7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4">
        <f t="shared" si="276"/>
        <v>109.16666666666666</v>
      </c>
      <c r="P2982" s="9">
        <f t="shared" si="277"/>
        <v>136.45833333333334</v>
      </c>
      <c r="Q2982" s="11" t="str">
        <f t="shared" si="278"/>
        <v>theater</v>
      </c>
      <c r="R2982" s="11" t="str">
        <f t="shared" si="279"/>
        <v>plays</v>
      </c>
      <c r="S2982" s="12">
        <f t="shared" si="280"/>
        <v>42219.915856481486</v>
      </c>
      <c r="T2982" s="12">
        <f t="shared" si="281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7">
        <v>4000</v>
      </c>
      <c r="E2983" s="7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4">
        <f t="shared" si="276"/>
        <v>128.92500000000001</v>
      </c>
      <c r="P2983" s="9">
        <f t="shared" si="277"/>
        <v>53.164948453608247</v>
      </c>
      <c r="Q2983" s="11" t="str">
        <f t="shared" si="278"/>
        <v>theater</v>
      </c>
      <c r="R2983" s="11" t="str">
        <f t="shared" si="279"/>
        <v>spaces</v>
      </c>
      <c r="S2983" s="12">
        <f t="shared" si="280"/>
        <v>42225.559675925921</v>
      </c>
      <c r="T2983" s="12">
        <f t="shared" si="281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7">
        <v>5000</v>
      </c>
      <c r="E2984" s="7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4">
        <f t="shared" si="276"/>
        <v>102.06</v>
      </c>
      <c r="P2984" s="9">
        <f t="shared" si="277"/>
        <v>86.491525423728817</v>
      </c>
      <c r="Q2984" s="11" t="str">
        <f t="shared" si="278"/>
        <v>theater</v>
      </c>
      <c r="R2984" s="11" t="str">
        <f t="shared" si="279"/>
        <v>spaces</v>
      </c>
      <c r="S2984" s="12">
        <f t="shared" si="280"/>
        <v>42381.686840277776</v>
      </c>
      <c r="T2984" s="12">
        <f t="shared" si="281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7">
        <v>116000</v>
      </c>
      <c r="E2985" s="7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4">
        <f t="shared" si="276"/>
        <v>146.53957758620692</v>
      </c>
      <c r="P2985" s="9">
        <f t="shared" si="277"/>
        <v>155.23827397260274</v>
      </c>
      <c r="Q2985" s="11" t="str">
        <f t="shared" si="278"/>
        <v>theater</v>
      </c>
      <c r="R2985" s="11" t="str">
        <f t="shared" si="279"/>
        <v>spaces</v>
      </c>
      <c r="S2985" s="12">
        <f t="shared" si="280"/>
        <v>41894.632361111115</v>
      </c>
      <c r="T2985" s="12">
        <f t="shared" si="281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7">
        <v>25000</v>
      </c>
      <c r="E2986" s="7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4">
        <f t="shared" si="276"/>
        <v>100.352</v>
      </c>
      <c r="P2986" s="9">
        <f t="shared" si="277"/>
        <v>115.08256880733946</v>
      </c>
      <c r="Q2986" s="11" t="str">
        <f t="shared" si="278"/>
        <v>theater</v>
      </c>
      <c r="R2986" s="11" t="str">
        <f t="shared" si="279"/>
        <v>spaces</v>
      </c>
      <c r="S2986" s="12">
        <f t="shared" si="280"/>
        <v>42576.278715277775</v>
      </c>
      <c r="T2986" s="12">
        <f t="shared" si="281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7">
        <v>10000</v>
      </c>
      <c r="E2987" s="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4">
        <f t="shared" si="276"/>
        <v>121.64999999999999</v>
      </c>
      <c r="P2987" s="9">
        <f t="shared" si="277"/>
        <v>109.5945945945946</v>
      </c>
      <c r="Q2987" s="11" t="str">
        <f t="shared" si="278"/>
        <v>theater</v>
      </c>
      <c r="R2987" s="11" t="str">
        <f t="shared" si="279"/>
        <v>spaces</v>
      </c>
      <c r="S2987" s="12">
        <f t="shared" si="280"/>
        <v>42654.973703703698</v>
      </c>
      <c r="T2987" s="12">
        <f t="shared" si="281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7">
        <v>2400</v>
      </c>
      <c r="E2988" s="7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4">
        <f t="shared" si="276"/>
        <v>105.5</v>
      </c>
      <c r="P2988" s="9">
        <f t="shared" si="277"/>
        <v>45.214285714285715</v>
      </c>
      <c r="Q2988" s="11" t="str">
        <f t="shared" si="278"/>
        <v>theater</v>
      </c>
      <c r="R2988" s="11" t="str">
        <f t="shared" si="279"/>
        <v>spaces</v>
      </c>
      <c r="S2988" s="12">
        <f t="shared" si="280"/>
        <v>42431.500069444446</v>
      </c>
      <c r="T2988" s="12">
        <f t="shared" si="281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7">
        <v>25000</v>
      </c>
      <c r="E2989" s="7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4">
        <f t="shared" si="276"/>
        <v>110.4008</v>
      </c>
      <c r="P2989" s="9">
        <f t="shared" si="277"/>
        <v>104.15169811320754</v>
      </c>
      <c r="Q2989" s="11" t="str">
        <f t="shared" si="278"/>
        <v>theater</v>
      </c>
      <c r="R2989" s="11" t="str">
        <f t="shared" si="279"/>
        <v>spaces</v>
      </c>
      <c r="S2989" s="12">
        <f t="shared" si="280"/>
        <v>42627.307303240741</v>
      </c>
      <c r="T2989" s="12">
        <f t="shared" si="281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7">
        <v>1000</v>
      </c>
      <c r="E2990" s="7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4">
        <f t="shared" si="276"/>
        <v>100</v>
      </c>
      <c r="P2990" s="9">
        <f t="shared" si="277"/>
        <v>35.714285714285715</v>
      </c>
      <c r="Q2990" s="11" t="str">
        <f t="shared" si="278"/>
        <v>theater</v>
      </c>
      <c r="R2990" s="11" t="str">
        <f t="shared" si="279"/>
        <v>spaces</v>
      </c>
      <c r="S2990" s="12">
        <f t="shared" si="280"/>
        <v>42511.362048611118</v>
      </c>
      <c r="T2990" s="12">
        <f t="shared" si="281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7">
        <v>20000</v>
      </c>
      <c r="E2991" s="7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4">
        <f t="shared" si="276"/>
        <v>176.535</v>
      </c>
      <c r="P2991" s="9">
        <f t="shared" si="277"/>
        <v>96.997252747252745</v>
      </c>
      <c r="Q2991" s="11" t="str">
        <f t="shared" si="278"/>
        <v>theater</v>
      </c>
      <c r="R2991" s="11" t="str">
        <f t="shared" si="279"/>
        <v>spaces</v>
      </c>
      <c r="S2991" s="12">
        <f t="shared" si="280"/>
        <v>42337.02039351852</v>
      </c>
      <c r="T2991" s="12">
        <f t="shared" si="281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7">
        <v>10000</v>
      </c>
      <c r="E2992" s="7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4">
        <f t="shared" si="276"/>
        <v>100</v>
      </c>
      <c r="P2992" s="9">
        <f t="shared" si="277"/>
        <v>370.37037037037038</v>
      </c>
      <c r="Q2992" s="11" t="str">
        <f t="shared" si="278"/>
        <v>theater</v>
      </c>
      <c r="R2992" s="11" t="str">
        <f t="shared" si="279"/>
        <v>spaces</v>
      </c>
      <c r="S2992" s="12">
        <f t="shared" si="280"/>
        <v>42341.57430555555</v>
      </c>
      <c r="T2992" s="12">
        <f t="shared" si="281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7">
        <v>8500</v>
      </c>
      <c r="E2993" s="7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4">
        <f t="shared" si="276"/>
        <v>103.29411764705883</v>
      </c>
      <c r="P2993" s="9">
        <f t="shared" si="277"/>
        <v>94.408602150537632</v>
      </c>
      <c r="Q2993" s="11" t="str">
        <f t="shared" si="278"/>
        <v>theater</v>
      </c>
      <c r="R2993" s="11" t="str">
        <f t="shared" si="279"/>
        <v>spaces</v>
      </c>
      <c r="S2993" s="12">
        <f t="shared" si="280"/>
        <v>42740.837152777778</v>
      </c>
      <c r="T2993" s="12">
        <f t="shared" si="281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7">
        <v>3000</v>
      </c>
      <c r="E2994" s="7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4">
        <f t="shared" si="276"/>
        <v>104.5</v>
      </c>
      <c r="P2994" s="9">
        <f t="shared" si="277"/>
        <v>48.984375</v>
      </c>
      <c r="Q2994" s="11" t="str">
        <f t="shared" si="278"/>
        <v>theater</v>
      </c>
      <c r="R2994" s="11" t="str">
        <f t="shared" si="279"/>
        <v>spaces</v>
      </c>
      <c r="S2994" s="12">
        <f t="shared" si="280"/>
        <v>42622.767476851848</v>
      </c>
      <c r="T2994" s="12">
        <f t="shared" si="281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7">
        <v>1000</v>
      </c>
      <c r="E2995" s="7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4">
        <f t="shared" si="276"/>
        <v>100.29999999999998</v>
      </c>
      <c r="P2995" s="9">
        <f t="shared" si="277"/>
        <v>45.590909090909093</v>
      </c>
      <c r="Q2995" s="11" t="str">
        <f t="shared" si="278"/>
        <v>theater</v>
      </c>
      <c r="R2995" s="11" t="str">
        <f t="shared" si="279"/>
        <v>spaces</v>
      </c>
      <c r="S2995" s="12">
        <f t="shared" si="280"/>
        <v>42390.838738425926</v>
      </c>
      <c r="T2995" s="12">
        <f t="shared" si="281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7">
        <v>300</v>
      </c>
      <c r="E2996" s="7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4">
        <f t="shared" si="276"/>
        <v>457.74666666666673</v>
      </c>
      <c r="P2996" s="9">
        <f t="shared" si="277"/>
        <v>23.275254237288134</v>
      </c>
      <c r="Q2996" s="11" t="str">
        <f t="shared" si="278"/>
        <v>theater</v>
      </c>
      <c r="R2996" s="11" t="str">
        <f t="shared" si="279"/>
        <v>spaces</v>
      </c>
      <c r="S2996" s="12">
        <f t="shared" si="280"/>
        <v>41885.478842592594</v>
      </c>
      <c r="T2996" s="12">
        <f t="shared" si="281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7">
        <v>15000</v>
      </c>
      <c r="E2997" s="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4">
        <f t="shared" si="276"/>
        <v>104.96000000000001</v>
      </c>
      <c r="P2997" s="9">
        <f t="shared" si="277"/>
        <v>63.2289156626506</v>
      </c>
      <c r="Q2997" s="11" t="str">
        <f t="shared" si="278"/>
        <v>theater</v>
      </c>
      <c r="R2997" s="11" t="str">
        <f t="shared" si="279"/>
        <v>spaces</v>
      </c>
      <c r="S2997" s="12">
        <f t="shared" si="280"/>
        <v>42724.665173611109</v>
      </c>
      <c r="T2997" s="12">
        <f t="shared" si="281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7">
        <v>35000</v>
      </c>
      <c r="E2998" s="7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4">
        <f t="shared" si="276"/>
        <v>171.94285714285715</v>
      </c>
      <c r="P2998" s="9">
        <f t="shared" si="277"/>
        <v>153.5204081632653</v>
      </c>
      <c r="Q2998" s="11" t="str">
        <f t="shared" si="278"/>
        <v>theater</v>
      </c>
      <c r="R2998" s="11" t="str">
        <f t="shared" si="279"/>
        <v>spaces</v>
      </c>
      <c r="S2998" s="12">
        <f t="shared" si="280"/>
        <v>42090.912500000006</v>
      </c>
      <c r="T2998" s="12">
        <f t="shared" si="281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7">
        <v>10000</v>
      </c>
      <c r="E2999" s="7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4">
        <f t="shared" si="276"/>
        <v>103.73000000000002</v>
      </c>
      <c r="P2999" s="9">
        <f t="shared" si="277"/>
        <v>90.2</v>
      </c>
      <c r="Q2999" s="11" t="str">
        <f t="shared" si="278"/>
        <v>theater</v>
      </c>
      <c r="R2999" s="11" t="str">
        <f t="shared" si="279"/>
        <v>spaces</v>
      </c>
      <c r="S2999" s="12">
        <f t="shared" si="280"/>
        <v>42775.733715277776</v>
      </c>
      <c r="T2999" s="12">
        <f t="shared" si="281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7">
        <v>50000</v>
      </c>
      <c r="E3000" s="7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4">
        <f t="shared" si="276"/>
        <v>103.029</v>
      </c>
      <c r="P3000" s="9">
        <f t="shared" si="277"/>
        <v>118.97113163972287</v>
      </c>
      <c r="Q3000" s="11" t="str">
        <f t="shared" si="278"/>
        <v>theater</v>
      </c>
      <c r="R3000" s="11" t="str">
        <f t="shared" si="279"/>
        <v>spaces</v>
      </c>
      <c r="S3000" s="12">
        <f t="shared" si="280"/>
        <v>41778.193622685183</v>
      </c>
      <c r="T3000" s="12">
        <f t="shared" si="281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7">
        <v>1350</v>
      </c>
      <c r="E3001" s="7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4">
        <f t="shared" si="276"/>
        <v>118.88888888888889</v>
      </c>
      <c r="P3001" s="9">
        <f t="shared" si="277"/>
        <v>80.25</v>
      </c>
      <c r="Q3001" s="11" t="str">
        <f t="shared" si="278"/>
        <v>theater</v>
      </c>
      <c r="R3001" s="11" t="str">
        <f t="shared" si="279"/>
        <v>spaces</v>
      </c>
      <c r="S3001" s="12">
        <f t="shared" si="280"/>
        <v>42780.740277777775</v>
      </c>
      <c r="T3001" s="12">
        <f t="shared" si="281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7">
        <v>500</v>
      </c>
      <c r="E3002" s="7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4">
        <f t="shared" si="276"/>
        <v>100</v>
      </c>
      <c r="P3002" s="9">
        <f t="shared" si="277"/>
        <v>62.5</v>
      </c>
      <c r="Q3002" s="11" t="str">
        <f t="shared" si="278"/>
        <v>theater</v>
      </c>
      <c r="R3002" s="11" t="str">
        <f t="shared" si="279"/>
        <v>spaces</v>
      </c>
      <c r="S3002" s="12">
        <f t="shared" si="280"/>
        <v>42752.827199074076</v>
      </c>
      <c r="T3002" s="12">
        <f t="shared" si="281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7">
        <v>7214</v>
      </c>
      <c r="E3003" s="7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4">
        <f t="shared" si="276"/>
        <v>318.69988910451895</v>
      </c>
      <c r="P3003" s="9">
        <f t="shared" si="277"/>
        <v>131.37719999999999</v>
      </c>
      <c r="Q3003" s="11" t="str">
        <f t="shared" si="278"/>
        <v>theater</v>
      </c>
      <c r="R3003" s="11" t="str">
        <f t="shared" si="279"/>
        <v>spaces</v>
      </c>
      <c r="S3003" s="12">
        <f t="shared" si="280"/>
        <v>42534.895625000005</v>
      </c>
      <c r="T3003" s="12">
        <f t="shared" si="281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7">
        <v>7000</v>
      </c>
      <c r="E3004" s="7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4">
        <f t="shared" si="276"/>
        <v>108.50614285714286</v>
      </c>
      <c r="P3004" s="9">
        <f t="shared" si="277"/>
        <v>73.032980769230775</v>
      </c>
      <c r="Q3004" s="11" t="str">
        <f t="shared" si="278"/>
        <v>theater</v>
      </c>
      <c r="R3004" s="11" t="str">
        <f t="shared" si="279"/>
        <v>spaces</v>
      </c>
      <c r="S3004" s="12">
        <f t="shared" si="280"/>
        <v>41239.83625</v>
      </c>
      <c r="T3004" s="12">
        <f t="shared" si="281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7">
        <v>3000</v>
      </c>
      <c r="E3005" s="7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4">
        <f t="shared" si="276"/>
        <v>101.16666666666667</v>
      </c>
      <c r="P3005" s="9">
        <f t="shared" si="277"/>
        <v>178.52941176470588</v>
      </c>
      <c r="Q3005" s="11" t="str">
        <f t="shared" si="278"/>
        <v>theater</v>
      </c>
      <c r="R3005" s="11" t="str">
        <f t="shared" si="279"/>
        <v>spaces</v>
      </c>
      <c r="S3005" s="12">
        <f t="shared" si="280"/>
        <v>42398.849259259259</v>
      </c>
      <c r="T3005" s="12">
        <f t="shared" si="281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7">
        <v>40000</v>
      </c>
      <c r="E3006" s="7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4">
        <f t="shared" si="276"/>
        <v>112.815</v>
      </c>
      <c r="P3006" s="9">
        <f t="shared" si="277"/>
        <v>162.90974729241879</v>
      </c>
      <c r="Q3006" s="11" t="str">
        <f t="shared" si="278"/>
        <v>theater</v>
      </c>
      <c r="R3006" s="11" t="str">
        <f t="shared" si="279"/>
        <v>spaces</v>
      </c>
      <c r="S3006" s="12">
        <f t="shared" si="280"/>
        <v>41928.881064814814</v>
      </c>
      <c r="T3006" s="12">
        <f t="shared" si="281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7">
        <v>10600</v>
      </c>
      <c r="E3007" s="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4">
        <f t="shared" si="276"/>
        <v>120.49622641509434</v>
      </c>
      <c r="P3007" s="9">
        <f t="shared" si="277"/>
        <v>108.24237288135593</v>
      </c>
      <c r="Q3007" s="11" t="str">
        <f t="shared" si="278"/>
        <v>theater</v>
      </c>
      <c r="R3007" s="11" t="str">
        <f t="shared" si="279"/>
        <v>spaces</v>
      </c>
      <c r="S3007" s="12">
        <f t="shared" si="280"/>
        <v>41888.674826388888</v>
      </c>
      <c r="T3007" s="12">
        <f t="shared" si="281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7">
        <v>8000</v>
      </c>
      <c r="E3008" s="7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4">
        <f t="shared" si="276"/>
        <v>107.74999999999999</v>
      </c>
      <c r="P3008" s="9">
        <f t="shared" si="277"/>
        <v>88.865979381443296</v>
      </c>
      <c r="Q3008" s="11" t="str">
        <f t="shared" si="278"/>
        <v>theater</v>
      </c>
      <c r="R3008" s="11" t="str">
        <f t="shared" si="279"/>
        <v>spaces</v>
      </c>
      <c r="S3008" s="12">
        <f t="shared" si="280"/>
        <v>41957.756840277783</v>
      </c>
      <c r="T3008" s="12">
        <f t="shared" si="281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7">
        <v>600</v>
      </c>
      <c r="E3009" s="7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4">
        <f t="shared" si="276"/>
        <v>180</v>
      </c>
      <c r="P3009" s="9">
        <f t="shared" si="277"/>
        <v>54</v>
      </c>
      <c r="Q3009" s="11" t="str">
        <f t="shared" si="278"/>
        <v>theater</v>
      </c>
      <c r="R3009" s="11" t="str">
        <f t="shared" si="279"/>
        <v>spaces</v>
      </c>
      <c r="S3009" s="12">
        <f t="shared" si="280"/>
        <v>42098.216238425928</v>
      </c>
      <c r="T3009" s="12">
        <f t="shared" si="281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7">
        <v>3000</v>
      </c>
      <c r="E3010" s="7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4">
        <f t="shared" si="276"/>
        <v>101.16666666666667</v>
      </c>
      <c r="P3010" s="9">
        <f t="shared" si="277"/>
        <v>116.73076923076923</v>
      </c>
      <c r="Q3010" s="11" t="str">
        <f t="shared" si="278"/>
        <v>theater</v>
      </c>
      <c r="R3010" s="11" t="str">
        <f t="shared" si="279"/>
        <v>spaces</v>
      </c>
      <c r="S3010" s="12">
        <f t="shared" si="280"/>
        <v>42360.212025462963</v>
      </c>
      <c r="T3010" s="12">
        <f t="shared" si="281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7">
        <v>25000</v>
      </c>
      <c r="E3011" s="7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4">
        <f t="shared" ref="O3011:O3074" si="282">($E3011/D3011)*100</f>
        <v>119.756</v>
      </c>
      <c r="P3011" s="9">
        <f t="shared" ref="P3011:P3074" si="283">IF(E3011,E3011/ L3011,"")</f>
        <v>233.8984375</v>
      </c>
      <c r="Q3011" s="11" t="str">
        <f t="shared" ref="Q3011:Q3074" si="284">LEFT(N3011, SEARCH("/",N3011,1)-1)</f>
        <v>theater</v>
      </c>
      <c r="R3011" s="11" t="str">
        <f t="shared" ref="R3011:R3074" si="285">RIGHT(N3011,LEN(N3011)-SEARCH("/",N3011))</f>
        <v>spaces</v>
      </c>
      <c r="S3011" s="12">
        <f t="shared" si="280"/>
        <v>41939.569907407407</v>
      </c>
      <c r="T3011" s="12">
        <f t="shared" si="281"/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7">
        <v>1500</v>
      </c>
      <c r="E3012" s="7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4">
        <f t="shared" si="282"/>
        <v>158</v>
      </c>
      <c r="P3012" s="9">
        <f t="shared" si="283"/>
        <v>158</v>
      </c>
      <c r="Q3012" s="11" t="str">
        <f t="shared" si="284"/>
        <v>theater</v>
      </c>
      <c r="R3012" s="11" t="str">
        <f t="shared" si="285"/>
        <v>spaces</v>
      </c>
      <c r="S3012" s="12">
        <f t="shared" ref="S3012:S3075" si="286">(((J3012/60)/60)/24)+DATE(1970,1,1)</f>
        <v>41996.832395833335</v>
      </c>
      <c r="T3012" s="12">
        <f t="shared" ref="T3012:T3075" si="287">(((I3012/60)/60)/24)+DATE(1970,1,1)</f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7">
        <v>300</v>
      </c>
      <c r="E3013" s="7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4">
        <f t="shared" si="282"/>
        <v>123.66666666666666</v>
      </c>
      <c r="P3013" s="9">
        <f t="shared" si="283"/>
        <v>14.84</v>
      </c>
      <c r="Q3013" s="11" t="str">
        <f t="shared" si="284"/>
        <v>theater</v>
      </c>
      <c r="R3013" s="11" t="str">
        <f t="shared" si="285"/>
        <v>spaces</v>
      </c>
      <c r="S3013" s="12">
        <f t="shared" si="286"/>
        <v>42334.468935185185</v>
      </c>
      <c r="T3013" s="12">
        <f t="shared" si="287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7">
        <v>4000</v>
      </c>
      <c r="E3014" s="7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4">
        <f t="shared" si="282"/>
        <v>117.12499999999999</v>
      </c>
      <c r="P3014" s="9">
        <f t="shared" si="283"/>
        <v>85.181818181818187</v>
      </c>
      <c r="Q3014" s="11" t="str">
        <f t="shared" si="284"/>
        <v>theater</v>
      </c>
      <c r="R3014" s="11" t="str">
        <f t="shared" si="285"/>
        <v>spaces</v>
      </c>
      <c r="S3014" s="12">
        <f t="shared" si="286"/>
        <v>42024.702893518523</v>
      </c>
      <c r="T3014" s="12">
        <f t="shared" si="287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7">
        <v>10000</v>
      </c>
      <c r="E3015" s="7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4">
        <f t="shared" si="282"/>
        <v>156.96</v>
      </c>
      <c r="P3015" s="9">
        <f t="shared" si="283"/>
        <v>146.69158878504672</v>
      </c>
      <c r="Q3015" s="11" t="str">
        <f t="shared" si="284"/>
        <v>theater</v>
      </c>
      <c r="R3015" s="11" t="str">
        <f t="shared" si="285"/>
        <v>spaces</v>
      </c>
      <c r="S3015" s="12">
        <f t="shared" si="286"/>
        <v>42146.836215277777</v>
      </c>
      <c r="T3015" s="12">
        <f t="shared" si="287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7">
        <v>25000</v>
      </c>
      <c r="E3016" s="7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4">
        <f t="shared" si="282"/>
        <v>113.104</v>
      </c>
      <c r="P3016" s="9">
        <f t="shared" si="283"/>
        <v>50.764811490125673</v>
      </c>
      <c r="Q3016" s="11" t="str">
        <f t="shared" si="284"/>
        <v>theater</v>
      </c>
      <c r="R3016" s="11" t="str">
        <f t="shared" si="285"/>
        <v>spaces</v>
      </c>
      <c r="S3016" s="12">
        <f t="shared" si="286"/>
        <v>41920.123611111114</v>
      </c>
      <c r="T3016" s="12">
        <f t="shared" si="287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7">
        <v>3400</v>
      </c>
      <c r="E3017" s="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4">
        <f t="shared" si="282"/>
        <v>103.17647058823529</v>
      </c>
      <c r="P3017" s="9">
        <f t="shared" si="283"/>
        <v>87.7</v>
      </c>
      <c r="Q3017" s="11" t="str">
        <f t="shared" si="284"/>
        <v>theater</v>
      </c>
      <c r="R3017" s="11" t="str">
        <f t="shared" si="285"/>
        <v>spaces</v>
      </c>
      <c r="S3017" s="12">
        <f t="shared" si="286"/>
        <v>41785.72729166667</v>
      </c>
      <c r="T3017" s="12">
        <f t="shared" si="287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7">
        <v>8500</v>
      </c>
      <c r="E3018" s="7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4">
        <f t="shared" si="282"/>
        <v>102.61176470588236</v>
      </c>
      <c r="P3018" s="9">
        <f t="shared" si="283"/>
        <v>242.27777777777777</v>
      </c>
      <c r="Q3018" s="11" t="str">
        <f t="shared" si="284"/>
        <v>theater</v>
      </c>
      <c r="R3018" s="11" t="str">
        <f t="shared" si="285"/>
        <v>spaces</v>
      </c>
      <c r="S3018" s="12">
        <f t="shared" si="286"/>
        <v>41778.548055555555</v>
      </c>
      <c r="T3018" s="12">
        <f t="shared" si="287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7">
        <v>22000</v>
      </c>
      <c r="E3019" s="7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4">
        <f t="shared" si="282"/>
        <v>105.84090909090908</v>
      </c>
      <c r="P3019" s="9">
        <f t="shared" si="283"/>
        <v>146.44654088050314</v>
      </c>
      <c r="Q3019" s="11" t="str">
        <f t="shared" si="284"/>
        <v>theater</v>
      </c>
      <c r="R3019" s="11" t="str">
        <f t="shared" si="285"/>
        <v>spaces</v>
      </c>
      <c r="S3019" s="12">
        <f t="shared" si="286"/>
        <v>41841.850034722222</v>
      </c>
      <c r="T3019" s="12">
        <f t="shared" si="287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7">
        <v>4200</v>
      </c>
      <c r="E3020" s="7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4">
        <f t="shared" si="282"/>
        <v>100.71428571428571</v>
      </c>
      <c r="P3020" s="9">
        <f t="shared" si="283"/>
        <v>103.17073170731707</v>
      </c>
      <c r="Q3020" s="11" t="str">
        <f t="shared" si="284"/>
        <v>theater</v>
      </c>
      <c r="R3020" s="11" t="str">
        <f t="shared" si="285"/>
        <v>spaces</v>
      </c>
      <c r="S3020" s="12">
        <f t="shared" si="286"/>
        <v>42163.29833333334</v>
      </c>
      <c r="T3020" s="12">
        <f t="shared" si="287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7">
        <v>15000</v>
      </c>
      <c r="E3021" s="7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4">
        <f t="shared" si="282"/>
        <v>121.23333333333332</v>
      </c>
      <c r="P3021" s="9">
        <f t="shared" si="283"/>
        <v>80.464601769911511</v>
      </c>
      <c r="Q3021" s="11" t="str">
        <f t="shared" si="284"/>
        <v>theater</v>
      </c>
      <c r="R3021" s="11" t="str">
        <f t="shared" si="285"/>
        <v>spaces</v>
      </c>
      <c r="S3021" s="12">
        <f t="shared" si="286"/>
        <v>41758.833564814813</v>
      </c>
      <c r="T3021" s="12">
        <f t="shared" si="287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7">
        <v>7000</v>
      </c>
      <c r="E3022" s="7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4">
        <f t="shared" si="282"/>
        <v>100.57142857142858</v>
      </c>
      <c r="P3022" s="9">
        <f t="shared" si="283"/>
        <v>234.66666666666666</v>
      </c>
      <c r="Q3022" s="11" t="str">
        <f t="shared" si="284"/>
        <v>theater</v>
      </c>
      <c r="R3022" s="11" t="str">
        <f t="shared" si="285"/>
        <v>spaces</v>
      </c>
      <c r="S3022" s="12">
        <f t="shared" si="286"/>
        <v>42170.846446759257</v>
      </c>
      <c r="T3022" s="12">
        <f t="shared" si="287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7">
        <v>4500</v>
      </c>
      <c r="E3023" s="7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4">
        <f t="shared" si="282"/>
        <v>116.02222222222223</v>
      </c>
      <c r="P3023" s="9">
        <f t="shared" si="283"/>
        <v>50.689320388349515</v>
      </c>
      <c r="Q3023" s="11" t="str">
        <f t="shared" si="284"/>
        <v>theater</v>
      </c>
      <c r="R3023" s="11" t="str">
        <f t="shared" si="285"/>
        <v>spaces</v>
      </c>
      <c r="S3023" s="12">
        <f t="shared" si="286"/>
        <v>42660.618854166663</v>
      </c>
      <c r="T3023" s="12">
        <f t="shared" si="287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7">
        <v>10000</v>
      </c>
      <c r="E3024" s="7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4">
        <f t="shared" si="282"/>
        <v>100.88</v>
      </c>
      <c r="P3024" s="9">
        <f t="shared" si="283"/>
        <v>162.70967741935485</v>
      </c>
      <c r="Q3024" s="11" t="str">
        <f t="shared" si="284"/>
        <v>theater</v>
      </c>
      <c r="R3024" s="11" t="str">
        <f t="shared" si="285"/>
        <v>spaces</v>
      </c>
      <c r="S3024" s="12">
        <f t="shared" si="286"/>
        <v>42564.95380787037</v>
      </c>
      <c r="T3024" s="12">
        <f t="shared" si="287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7">
        <v>700</v>
      </c>
      <c r="E3025" s="7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4">
        <f t="shared" si="282"/>
        <v>103</v>
      </c>
      <c r="P3025" s="9">
        <f t="shared" si="283"/>
        <v>120.16666666666667</v>
      </c>
      <c r="Q3025" s="11" t="str">
        <f t="shared" si="284"/>
        <v>theater</v>
      </c>
      <c r="R3025" s="11" t="str">
        <f t="shared" si="285"/>
        <v>spaces</v>
      </c>
      <c r="S3025" s="12">
        <f t="shared" si="286"/>
        <v>42121.675763888896</v>
      </c>
      <c r="T3025" s="12">
        <f t="shared" si="287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7">
        <v>5000</v>
      </c>
      <c r="E3026" s="7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4">
        <f t="shared" si="282"/>
        <v>246.42</v>
      </c>
      <c r="P3026" s="9">
        <f t="shared" si="283"/>
        <v>67.697802197802204</v>
      </c>
      <c r="Q3026" s="11" t="str">
        <f t="shared" si="284"/>
        <v>theater</v>
      </c>
      <c r="R3026" s="11" t="str">
        <f t="shared" si="285"/>
        <v>spaces</v>
      </c>
      <c r="S3026" s="12">
        <f t="shared" si="286"/>
        <v>41158.993923611109</v>
      </c>
      <c r="T3026" s="12">
        <f t="shared" si="287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7">
        <v>2500</v>
      </c>
      <c r="E3027" s="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4">
        <f t="shared" si="282"/>
        <v>302.2</v>
      </c>
      <c r="P3027" s="9">
        <f t="shared" si="283"/>
        <v>52.103448275862071</v>
      </c>
      <c r="Q3027" s="11" t="str">
        <f t="shared" si="284"/>
        <v>theater</v>
      </c>
      <c r="R3027" s="11" t="str">
        <f t="shared" si="285"/>
        <v>spaces</v>
      </c>
      <c r="S3027" s="12">
        <f t="shared" si="286"/>
        <v>41761.509409722225</v>
      </c>
      <c r="T3027" s="12">
        <f t="shared" si="287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7">
        <v>900</v>
      </c>
      <c r="E3028" s="7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4">
        <f t="shared" si="282"/>
        <v>143.33333333333334</v>
      </c>
      <c r="P3028" s="9">
        <f t="shared" si="283"/>
        <v>51.6</v>
      </c>
      <c r="Q3028" s="11" t="str">
        <f t="shared" si="284"/>
        <v>theater</v>
      </c>
      <c r="R3028" s="11" t="str">
        <f t="shared" si="285"/>
        <v>spaces</v>
      </c>
      <c r="S3028" s="12">
        <f t="shared" si="286"/>
        <v>42783.459398148145</v>
      </c>
      <c r="T3028" s="12">
        <f t="shared" si="287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7">
        <v>40000</v>
      </c>
      <c r="E3029" s="7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4">
        <f t="shared" si="282"/>
        <v>131.44</v>
      </c>
      <c r="P3029" s="9">
        <f t="shared" si="283"/>
        <v>164.3</v>
      </c>
      <c r="Q3029" s="11" t="str">
        <f t="shared" si="284"/>
        <v>theater</v>
      </c>
      <c r="R3029" s="11" t="str">
        <f t="shared" si="285"/>
        <v>spaces</v>
      </c>
      <c r="S3029" s="12">
        <f t="shared" si="286"/>
        <v>42053.704293981486</v>
      </c>
      <c r="T3029" s="12">
        <f t="shared" si="287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7">
        <v>5000</v>
      </c>
      <c r="E3030" s="7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4">
        <f t="shared" si="282"/>
        <v>168.01999999999998</v>
      </c>
      <c r="P3030" s="9">
        <f t="shared" si="283"/>
        <v>84.858585858585855</v>
      </c>
      <c r="Q3030" s="11" t="str">
        <f t="shared" si="284"/>
        <v>theater</v>
      </c>
      <c r="R3030" s="11" t="str">
        <f t="shared" si="285"/>
        <v>spaces</v>
      </c>
      <c r="S3030" s="12">
        <f t="shared" si="286"/>
        <v>42567.264178240745</v>
      </c>
      <c r="T3030" s="12">
        <f t="shared" si="287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7">
        <v>30000</v>
      </c>
      <c r="E3031" s="7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4">
        <f t="shared" si="282"/>
        <v>109.67666666666666</v>
      </c>
      <c r="P3031" s="9">
        <f t="shared" si="283"/>
        <v>94.548850574712645</v>
      </c>
      <c r="Q3031" s="11" t="str">
        <f t="shared" si="284"/>
        <v>theater</v>
      </c>
      <c r="R3031" s="11" t="str">
        <f t="shared" si="285"/>
        <v>spaces</v>
      </c>
      <c r="S3031" s="12">
        <f t="shared" si="286"/>
        <v>41932.708877314813</v>
      </c>
      <c r="T3031" s="12">
        <f t="shared" si="287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7">
        <v>1750</v>
      </c>
      <c r="E3032" s="7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4">
        <f t="shared" si="282"/>
        <v>106.6857142857143</v>
      </c>
      <c r="P3032" s="9">
        <f t="shared" si="283"/>
        <v>45.536585365853661</v>
      </c>
      <c r="Q3032" s="11" t="str">
        <f t="shared" si="284"/>
        <v>theater</v>
      </c>
      <c r="R3032" s="11" t="str">
        <f t="shared" si="285"/>
        <v>spaces</v>
      </c>
      <c r="S3032" s="12">
        <f t="shared" si="286"/>
        <v>42233.747349537036</v>
      </c>
      <c r="T3032" s="12">
        <f t="shared" si="287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7">
        <v>1500</v>
      </c>
      <c r="E3033" s="7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4">
        <f t="shared" si="282"/>
        <v>100</v>
      </c>
      <c r="P3033" s="9">
        <f t="shared" si="283"/>
        <v>51.724137931034484</v>
      </c>
      <c r="Q3033" s="11" t="str">
        <f t="shared" si="284"/>
        <v>theater</v>
      </c>
      <c r="R3033" s="11" t="str">
        <f t="shared" si="285"/>
        <v>spaces</v>
      </c>
      <c r="S3033" s="12">
        <f t="shared" si="286"/>
        <v>42597.882488425923</v>
      </c>
      <c r="T3033" s="12">
        <f t="shared" si="287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7">
        <v>1000</v>
      </c>
      <c r="E3034" s="7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4">
        <f t="shared" si="282"/>
        <v>127.2</v>
      </c>
      <c r="P3034" s="9">
        <f t="shared" si="283"/>
        <v>50.88</v>
      </c>
      <c r="Q3034" s="11" t="str">
        <f t="shared" si="284"/>
        <v>theater</v>
      </c>
      <c r="R3034" s="11" t="str">
        <f t="shared" si="285"/>
        <v>spaces</v>
      </c>
      <c r="S3034" s="12">
        <f t="shared" si="286"/>
        <v>42228.044664351852</v>
      </c>
      <c r="T3034" s="12">
        <f t="shared" si="287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7">
        <v>3000</v>
      </c>
      <c r="E3035" s="7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4">
        <f t="shared" si="282"/>
        <v>146.53333333333333</v>
      </c>
      <c r="P3035" s="9">
        <f t="shared" si="283"/>
        <v>191.13043478260869</v>
      </c>
      <c r="Q3035" s="11" t="str">
        <f t="shared" si="284"/>
        <v>theater</v>
      </c>
      <c r="R3035" s="11" t="str">
        <f t="shared" si="285"/>
        <v>spaces</v>
      </c>
      <c r="S3035" s="12">
        <f t="shared" si="286"/>
        <v>42570.110243055555</v>
      </c>
      <c r="T3035" s="12">
        <f t="shared" si="287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7">
        <v>100000</v>
      </c>
      <c r="E3036" s="7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4">
        <f t="shared" si="282"/>
        <v>112.53599999999999</v>
      </c>
      <c r="P3036" s="9">
        <f t="shared" si="283"/>
        <v>89.314285714285717</v>
      </c>
      <c r="Q3036" s="11" t="str">
        <f t="shared" si="284"/>
        <v>theater</v>
      </c>
      <c r="R3036" s="11" t="str">
        <f t="shared" si="285"/>
        <v>spaces</v>
      </c>
      <c r="S3036" s="12">
        <f t="shared" si="286"/>
        <v>42644.535358796296</v>
      </c>
      <c r="T3036" s="12">
        <f t="shared" si="287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7">
        <v>25000</v>
      </c>
      <c r="E3037" s="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4">
        <f t="shared" si="282"/>
        <v>108.78684000000001</v>
      </c>
      <c r="P3037" s="9">
        <f t="shared" si="283"/>
        <v>88.588631921824103</v>
      </c>
      <c r="Q3037" s="11" t="str">
        <f t="shared" si="284"/>
        <v>theater</v>
      </c>
      <c r="R3037" s="11" t="str">
        <f t="shared" si="285"/>
        <v>spaces</v>
      </c>
      <c r="S3037" s="12">
        <f t="shared" si="286"/>
        <v>41368.560289351852</v>
      </c>
      <c r="T3037" s="12">
        <f t="shared" si="287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7">
        <v>25000</v>
      </c>
      <c r="E3038" s="7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4">
        <f t="shared" si="282"/>
        <v>126.732</v>
      </c>
      <c r="P3038" s="9">
        <f t="shared" si="283"/>
        <v>96.300911854103347</v>
      </c>
      <c r="Q3038" s="11" t="str">
        <f t="shared" si="284"/>
        <v>theater</v>
      </c>
      <c r="R3038" s="11" t="str">
        <f t="shared" si="285"/>
        <v>spaces</v>
      </c>
      <c r="S3038" s="12">
        <f t="shared" si="286"/>
        <v>41466.785231481481</v>
      </c>
      <c r="T3038" s="12">
        <f t="shared" si="287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7">
        <v>500</v>
      </c>
      <c r="E3039" s="7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4">
        <f t="shared" si="282"/>
        <v>213.20000000000002</v>
      </c>
      <c r="P3039" s="9">
        <f t="shared" si="283"/>
        <v>33.3125</v>
      </c>
      <c r="Q3039" s="11" t="str">
        <f t="shared" si="284"/>
        <v>theater</v>
      </c>
      <c r="R3039" s="11" t="str">
        <f t="shared" si="285"/>
        <v>spaces</v>
      </c>
      <c r="S3039" s="12">
        <f t="shared" si="286"/>
        <v>40378.893206018518</v>
      </c>
      <c r="T3039" s="12">
        <f t="shared" si="287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7">
        <v>1000</v>
      </c>
      <c r="E3040" s="7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4">
        <f t="shared" si="282"/>
        <v>100.49999999999999</v>
      </c>
      <c r="P3040" s="9">
        <f t="shared" si="283"/>
        <v>37.222222222222221</v>
      </c>
      <c r="Q3040" s="11" t="str">
        <f t="shared" si="284"/>
        <v>theater</v>
      </c>
      <c r="R3040" s="11" t="str">
        <f t="shared" si="285"/>
        <v>spaces</v>
      </c>
      <c r="S3040" s="12">
        <f t="shared" si="286"/>
        <v>42373.252280092594</v>
      </c>
      <c r="T3040" s="12">
        <f t="shared" si="287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7">
        <v>20000</v>
      </c>
      <c r="E3041" s="7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4">
        <f t="shared" si="282"/>
        <v>108.71389999999998</v>
      </c>
      <c r="P3041" s="9">
        <f t="shared" si="283"/>
        <v>92.130423728813554</v>
      </c>
      <c r="Q3041" s="11" t="str">
        <f t="shared" si="284"/>
        <v>theater</v>
      </c>
      <c r="R3041" s="11" t="str">
        <f t="shared" si="285"/>
        <v>spaces</v>
      </c>
      <c r="S3041" s="12">
        <f t="shared" si="286"/>
        <v>41610.794421296298</v>
      </c>
      <c r="T3041" s="12">
        <f t="shared" si="287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7">
        <v>3000</v>
      </c>
      <c r="E3042" s="7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4">
        <f t="shared" si="282"/>
        <v>107.5</v>
      </c>
      <c r="P3042" s="9">
        <f t="shared" si="283"/>
        <v>76.785714285714292</v>
      </c>
      <c r="Q3042" s="11" t="str">
        <f t="shared" si="284"/>
        <v>theater</v>
      </c>
      <c r="R3042" s="11" t="str">
        <f t="shared" si="285"/>
        <v>spaces</v>
      </c>
      <c r="S3042" s="12">
        <f t="shared" si="286"/>
        <v>42177.791909722218</v>
      </c>
      <c r="T3042" s="12">
        <f t="shared" si="287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7">
        <v>8300</v>
      </c>
      <c r="E3043" s="7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4">
        <f t="shared" si="282"/>
        <v>110.48192771084338</v>
      </c>
      <c r="P3043" s="9">
        <f t="shared" si="283"/>
        <v>96.526315789473685</v>
      </c>
      <c r="Q3043" s="11" t="str">
        <f t="shared" si="284"/>
        <v>theater</v>
      </c>
      <c r="R3043" s="11" t="str">
        <f t="shared" si="285"/>
        <v>spaces</v>
      </c>
      <c r="S3043" s="12">
        <f t="shared" si="286"/>
        <v>42359.868611111116</v>
      </c>
      <c r="T3043" s="12">
        <f t="shared" si="287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7">
        <v>1500</v>
      </c>
      <c r="E3044" s="7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4">
        <f t="shared" si="282"/>
        <v>128</v>
      </c>
      <c r="P3044" s="9">
        <f t="shared" si="283"/>
        <v>51.891891891891895</v>
      </c>
      <c r="Q3044" s="11" t="str">
        <f t="shared" si="284"/>
        <v>theater</v>
      </c>
      <c r="R3044" s="11" t="str">
        <f t="shared" si="285"/>
        <v>spaces</v>
      </c>
      <c r="S3044" s="12">
        <f t="shared" si="286"/>
        <v>42253.688043981485</v>
      </c>
      <c r="T3044" s="12">
        <f t="shared" si="287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7">
        <v>15000</v>
      </c>
      <c r="E3045" s="7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4">
        <f t="shared" si="282"/>
        <v>110.00666666666667</v>
      </c>
      <c r="P3045" s="9">
        <f t="shared" si="283"/>
        <v>128.9140625</v>
      </c>
      <c r="Q3045" s="11" t="str">
        <f t="shared" si="284"/>
        <v>theater</v>
      </c>
      <c r="R3045" s="11" t="str">
        <f t="shared" si="285"/>
        <v>spaces</v>
      </c>
      <c r="S3045" s="12">
        <f t="shared" si="286"/>
        <v>42083.070590277777</v>
      </c>
      <c r="T3045" s="12">
        <f t="shared" si="287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7">
        <v>12000</v>
      </c>
      <c r="E3046" s="7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4">
        <f t="shared" si="282"/>
        <v>109.34166666666667</v>
      </c>
      <c r="P3046" s="9">
        <f t="shared" si="283"/>
        <v>84.108974358974365</v>
      </c>
      <c r="Q3046" s="11" t="str">
        <f t="shared" si="284"/>
        <v>theater</v>
      </c>
      <c r="R3046" s="11" t="str">
        <f t="shared" si="285"/>
        <v>spaces</v>
      </c>
      <c r="S3046" s="12">
        <f t="shared" si="286"/>
        <v>42387.7268287037</v>
      </c>
      <c r="T3046" s="12">
        <f t="shared" si="287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7">
        <v>4000</v>
      </c>
      <c r="E3047" s="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4">
        <f t="shared" si="282"/>
        <v>132.70650000000001</v>
      </c>
      <c r="P3047" s="9">
        <f t="shared" si="283"/>
        <v>82.941562500000003</v>
      </c>
      <c r="Q3047" s="11" t="str">
        <f t="shared" si="284"/>
        <v>theater</v>
      </c>
      <c r="R3047" s="11" t="str">
        <f t="shared" si="285"/>
        <v>spaces</v>
      </c>
      <c r="S3047" s="12">
        <f t="shared" si="286"/>
        <v>41843.155729166669</v>
      </c>
      <c r="T3047" s="12">
        <f t="shared" si="287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7">
        <v>7900</v>
      </c>
      <c r="E3048" s="7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4">
        <f t="shared" si="282"/>
        <v>190.84810126582278</v>
      </c>
      <c r="P3048" s="9">
        <f t="shared" si="283"/>
        <v>259.94827586206895</v>
      </c>
      <c r="Q3048" s="11" t="str">
        <f t="shared" si="284"/>
        <v>theater</v>
      </c>
      <c r="R3048" s="11" t="str">
        <f t="shared" si="285"/>
        <v>spaces</v>
      </c>
      <c r="S3048" s="12">
        <f t="shared" si="286"/>
        <v>41862.803078703706</v>
      </c>
      <c r="T3048" s="12">
        <f t="shared" si="287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7">
        <v>500</v>
      </c>
      <c r="E3049" s="7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4">
        <f t="shared" si="282"/>
        <v>149</v>
      </c>
      <c r="P3049" s="9">
        <f t="shared" si="283"/>
        <v>37.25</v>
      </c>
      <c r="Q3049" s="11" t="str">
        <f t="shared" si="284"/>
        <v>theater</v>
      </c>
      <c r="R3049" s="11" t="str">
        <f t="shared" si="285"/>
        <v>spaces</v>
      </c>
      <c r="S3049" s="12">
        <f t="shared" si="286"/>
        <v>42443.989050925928</v>
      </c>
      <c r="T3049" s="12">
        <f t="shared" si="287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7">
        <v>5000</v>
      </c>
      <c r="E3050" s="7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4">
        <f t="shared" si="282"/>
        <v>166.4</v>
      </c>
      <c r="P3050" s="9">
        <f t="shared" si="283"/>
        <v>177.02127659574469</v>
      </c>
      <c r="Q3050" s="11" t="str">
        <f t="shared" si="284"/>
        <v>theater</v>
      </c>
      <c r="R3050" s="11" t="str">
        <f t="shared" si="285"/>
        <v>spaces</v>
      </c>
      <c r="S3050" s="12">
        <f t="shared" si="286"/>
        <v>41975.901180555549</v>
      </c>
      <c r="T3050" s="12">
        <f t="shared" si="287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7">
        <v>3750</v>
      </c>
      <c r="E3051" s="7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4">
        <f t="shared" si="282"/>
        <v>106.66666666666667</v>
      </c>
      <c r="P3051" s="9">
        <f t="shared" si="283"/>
        <v>74.074074074074076</v>
      </c>
      <c r="Q3051" s="11" t="str">
        <f t="shared" si="284"/>
        <v>theater</v>
      </c>
      <c r="R3051" s="11" t="str">
        <f t="shared" si="285"/>
        <v>spaces</v>
      </c>
      <c r="S3051" s="12">
        <f t="shared" si="286"/>
        <v>42139.014525462961</v>
      </c>
      <c r="T3051" s="12">
        <f t="shared" si="287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7">
        <v>600</v>
      </c>
      <c r="E3052" s="7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4">
        <f t="shared" si="282"/>
        <v>106</v>
      </c>
      <c r="P3052" s="9">
        <f t="shared" si="283"/>
        <v>70.666666666666671</v>
      </c>
      <c r="Q3052" s="11" t="str">
        <f t="shared" si="284"/>
        <v>theater</v>
      </c>
      <c r="R3052" s="11" t="str">
        <f t="shared" si="285"/>
        <v>spaces</v>
      </c>
      <c r="S3052" s="12">
        <f t="shared" si="286"/>
        <v>42465.16851851852</v>
      </c>
      <c r="T3052" s="12">
        <f t="shared" si="287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7">
        <v>3500</v>
      </c>
      <c r="E3053" s="7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4">
        <f t="shared" si="282"/>
        <v>23.62857142857143</v>
      </c>
      <c r="P3053" s="9">
        <f t="shared" si="283"/>
        <v>23.62857142857143</v>
      </c>
      <c r="Q3053" s="11" t="str">
        <f t="shared" si="284"/>
        <v>theater</v>
      </c>
      <c r="R3053" s="11" t="str">
        <f t="shared" si="285"/>
        <v>spaces</v>
      </c>
      <c r="S3053" s="12">
        <f t="shared" si="286"/>
        <v>42744.416030092587</v>
      </c>
      <c r="T3053" s="12">
        <f t="shared" si="287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7">
        <v>50000</v>
      </c>
      <c r="E3054" s="7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4">
        <f t="shared" si="282"/>
        <v>0.15</v>
      </c>
      <c r="P3054" s="9">
        <f t="shared" si="283"/>
        <v>37.5</v>
      </c>
      <c r="Q3054" s="11" t="str">
        <f t="shared" si="284"/>
        <v>theater</v>
      </c>
      <c r="R3054" s="11" t="str">
        <f t="shared" si="285"/>
        <v>spaces</v>
      </c>
      <c r="S3054" s="12">
        <f t="shared" si="286"/>
        <v>42122.670069444444</v>
      </c>
      <c r="T3054" s="12">
        <f t="shared" si="287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7">
        <v>10000</v>
      </c>
      <c r="E3055" s="7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4">
        <f t="shared" si="282"/>
        <v>0.4</v>
      </c>
      <c r="P3055" s="9">
        <f t="shared" si="283"/>
        <v>13.333333333333334</v>
      </c>
      <c r="Q3055" s="11" t="str">
        <f t="shared" si="284"/>
        <v>theater</v>
      </c>
      <c r="R3055" s="11" t="str">
        <f t="shared" si="285"/>
        <v>spaces</v>
      </c>
      <c r="S3055" s="12">
        <f t="shared" si="286"/>
        <v>41862.761724537035</v>
      </c>
      <c r="T3055" s="12">
        <f t="shared" si="287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7">
        <v>300</v>
      </c>
      <c r="E3056" s="7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4">
        <f t="shared" si="282"/>
        <v>0</v>
      </c>
      <c r="P3056" s="9" t="str">
        <f t="shared" si="283"/>
        <v/>
      </c>
      <c r="Q3056" s="11" t="str">
        <f t="shared" si="284"/>
        <v>theater</v>
      </c>
      <c r="R3056" s="11" t="str">
        <f t="shared" si="285"/>
        <v>spaces</v>
      </c>
      <c r="S3056" s="12">
        <f t="shared" si="286"/>
        <v>42027.832800925928</v>
      </c>
      <c r="T3056" s="12">
        <f t="shared" si="287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7">
        <v>20000</v>
      </c>
      <c r="E3057" s="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4">
        <f t="shared" si="282"/>
        <v>5.0000000000000001E-3</v>
      </c>
      <c r="P3057" s="9">
        <f t="shared" si="283"/>
        <v>1</v>
      </c>
      <c r="Q3057" s="11" t="str">
        <f t="shared" si="284"/>
        <v>theater</v>
      </c>
      <c r="R3057" s="11" t="str">
        <f t="shared" si="285"/>
        <v>spaces</v>
      </c>
      <c r="S3057" s="12">
        <f t="shared" si="286"/>
        <v>41953.95821759259</v>
      </c>
      <c r="T3057" s="12">
        <f t="shared" si="287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7">
        <v>25000</v>
      </c>
      <c r="E3058" s="7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4">
        <f t="shared" si="282"/>
        <v>0</v>
      </c>
      <c r="P3058" s="9" t="str">
        <f t="shared" si="283"/>
        <v/>
      </c>
      <c r="Q3058" s="11" t="str">
        <f t="shared" si="284"/>
        <v>theater</v>
      </c>
      <c r="R3058" s="11" t="str">
        <f t="shared" si="285"/>
        <v>spaces</v>
      </c>
      <c r="S3058" s="12">
        <f t="shared" si="286"/>
        <v>41851.636388888888</v>
      </c>
      <c r="T3058" s="12">
        <f t="shared" si="287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7">
        <v>50000</v>
      </c>
      <c r="E3059" s="7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4">
        <f t="shared" si="282"/>
        <v>0</v>
      </c>
      <c r="P3059" s="9" t="str">
        <f t="shared" si="283"/>
        <v/>
      </c>
      <c r="Q3059" s="11" t="str">
        <f t="shared" si="284"/>
        <v>theater</v>
      </c>
      <c r="R3059" s="11" t="str">
        <f t="shared" si="285"/>
        <v>spaces</v>
      </c>
      <c r="S3059" s="12">
        <f t="shared" si="286"/>
        <v>42433.650590277779</v>
      </c>
      <c r="T3059" s="12">
        <f t="shared" si="287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7">
        <v>18000</v>
      </c>
      <c r="E3060" s="7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4">
        <f t="shared" si="282"/>
        <v>1.6666666666666666E-2</v>
      </c>
      <c r="P3060" s="9">
        <f t="shared" si="283"/>
        <v>1</v>
      </c>
      <c r="Q3060" s="11" t="str">
        <f t="shared" si="284"/>
        <v>theater</v>
      </c>
      <c r="R3060" s="11" t="str">
        <f t="shared" si="285"/>
        <v>spaces</v>
      </c>
      <c r="S3060" s="12">
        <f t="shared" si="286"/>
        <v>42460.374305555553</v>
      </c>
      <c r="T3060" s="12">
        <f t="shared" si="287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7">
        <v>15000</v>
      </c>
      <c r="E3061" s="7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4">
        <f t="shared" si="282"/>
        <v>3.0066666666666664</v>
      </c>
      <c r="P3061" s="9">
        <f t="shared" si="283"/>
        <v>41</v>
      </c>
      <c r="Q3061" s="11" t="str">
        <f t="shared" si="284"/>
        <v>theater</v>
      </c>
      <c r="R3061" s="11" t="str">
        <f t="shared" si="285"/>
        <v>spaces</v>
      </c>
      <c r="S3061" s="12">
        <f t="shared" si="286"/>
        <v>41829.935717592591</v>
      </c>
      <c r="T3061" s="12">
        <f t="shared" si="287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7">
        <v>220000</v>
      </c>
      <c r="E3062" s="7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4">
        <f t="shared" si="282"/>
        <v>0.15227272727272728</v>
      </c>
      <c r="P3062" s="9">
        <f t="shared" si="283"/>
        <v>55.833333333333336</v>
      </c>
      <c r="Q3062" s="11" t="str">
        <f t="shared" si="284"/>
        <v>theater</v>
      </c>
      <c r="R3062" s="11" t="str">
        <f t="shared" si="285"/>
        <v>spaces</v>
      </c>
      <c r="S3062" s="12">
        <f t="shared" si="286"/>
        <v>42245.274699074071</v>
      </c>
      <c r="T3062" s="12">
        <f t="shared" si="287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7">
        <v>1000000</v>
      </c>
      <c r="E3063" s="7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4">
        <f t="shared" si="282"/>
        <v>0</v>
      </c>
      <c r="P3063" s="9" t="str">
        <f t="shared" si="283"/>
        <v/>
      </c>
      <c r="Q3063" s="11" t="str">
        <f t="shared" si="284"/>
        <v>theater</v>
      </c>
      <c r="R3063" s="11" t="str">
        <f t="shared" si="285"/>
        <v>spaces</v>
      </c>
      <c r="S3063" s="12">
        <f t="shared" si="286"/>
        <v>41834.784120370372</v>
      </c>
      <c r="T3063" s="12">
        <f t="shared" si="287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7">
        <v>10000</v>
      </c>
      <c r="E3064" s="7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4">
        <f t="shared" si="282"/>
        <v>66.84</v>
      </c>
      <c r="P3064" s="9">
        <f t="shared" si="283"/>
        <v>99.761194029850742</v>
      </c>
      <c r="Q3064" s="11" t="str">
        <f t="shared" si="284"/>
        <v>theater</v>
      </c>
      <c r="R3064" s="11" t="str">
        <f t="shared" si="285"/>
        <v>spaces</v>
      </c>
      <c r="S3064" s="12">
        <f t="shared" si="286"/>
        <v>42248.535787037035</v>
      </c>
      <c r="T3064" s="12">
        <f t="shared" si="287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7">
        <v>3000</v>
      </c>
      <c r="E3065" s="7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4">
        <f t="shared" si="282"/>
        <v>19.566666666666666</v>
      </c>
      <c r="P3065" s="9">
        <f t="shared" si="283"/>
        <v>25.521739130434781</v>
      </c>
      <c r="Q3065" s="11" t="str">
        <f t="shared" si="284"/>
        <v>theater</v>
      </c>
      <c r="R3065" s="11" t="str">
        <f t="shared" si="285"/>
        <v>spaces</v>
      </c>
      <c r="S3065" s="12">
        <f t="shared" si="286"/>
        <v>42630.922893518517</v>
      </c>
      <c r="T3065" s="12">
        <f t="shared" si="287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7">
        <v>75000</v>
      </c>
      <c r="E3066" s="7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4">
        <f t="shared" si="282"/>
        <v>11.294666666666666</v>
      </c>
      <c r="P3066" s="9">
        <f t="shared" si="283"/>
        <v>117.65277777777777</v>
      </c>
      <c r="Q3066" s="11" t="str">
        <f t="shared" si="284"/>
        <v>theater</v>
      </c>
      <c r="R3066" s="11" t="str">
        <f t="shared" si="285"/>
        <v>spaces</v>
      </c>
      <c r="S3066" s="12">
        <f t="shared" si="286"/>
        <v>42299.130162037036</v>
      </c>
      <c r="T3066" s="12">
        <f t="shared" si="287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7">
        <v>25000</v>
      </c>
      <c r="E3067" s="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4">
        <f t="shared" si="282"/>
        <v>0.04</v>
      </c>
      <c r="P3067" s="9">
        <f t="shared" si="283"/>
        <v>5</v>
      </c>
      <c r="Q3067" s="11" t="str">
        <f t="shared" si="284"/>
        <v>theater</v>
      </c>
      <c r="R3067" s="11" t="str">
        <f t="shared" si="285"/>
        <v>spaces</v>
      </c>
      <c r="S3067" s="12">
        <f t="shared" si="286"/>
        <v>41825.055231481485</v>
      </c>
      <c r="T3067" s="12">
        <f t="shared" si="287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7">
        <v>350000</v>
      </c>
      <c r="E3068" s="7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4">
        <f t="shared" si="282"/>
        <v>11.985714285714286</v>
      </c>
      <c r="P3068" s="9">
        <f t="shared" si="283"/>
        <v>2796.6666666666665</v>
      </c>
      <c r="Q3068" s="11" t="str">
        <f t="shared" si="284"/>
        <v>theater</v>
      </c>
      <c r="R3068" s="11" t="str">
        <f t="shared" si="285"/>
        <v>spaces</v>
      </c>
      <c r="S3068" s="12">
        <f t="shared" si="286"/>
        <v>42531.228437500002</v>
      </c>
      <c r="T3068" s="12">
        <f t="shared" si="287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7">
        <v>8000</v>
      </c>
      <c r="E3069" s="7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4">
        <f t="shared" si="282"/>
        <v>2.5</v>
      </c>
      <c r="P3069" s="9">
        <f t="shared" si="283"/>
        <v>200</v>
      </c>
      <c r="Q3069" s="11" t="str">
        <f t="shared" si="284"/>
        <v>theater</v>
      </c>
      <c r="R3069" s="11" t="str">
        <f t="shared" si="285"/>
        <v>spaces</v>
      </c>
      <c r="S3069" s="12">
        <f t="shared" si="286"/>
        <v>42226.938414351855</v>
      </c>
      <c r="T3069" s="12">
        <f t="shared" si="287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7">
        <v>250000</v>
      </c>
      <c r="E3070" s="7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4">
        <f t="shared" si="282"/>
        <v>6.9999999999999993E-2</v>
      </c>
      <c r="P3070" s="9">
        <f t="shared" si="283"/>
        <v>87.5</v>
      </c>
      <c r="Q3070" s="11" t="str">
        <f t="shared" si="284"/>
        <v>theater</v>
      </c>
      <c r="R3070" s="11" t="str">
        <f t="shared" si="285"/>
        <v>spaces</v>
      </c>
      <c r="S3070" s="12">
        <f t="shared" si="286"/>
        <v>42263.691574074073</v>
      </c>
      <c r="T3070" s="12">
        <f t="shared" si="287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7">
        <v>1000</v>
      </c>
      <c r="E3071" s="7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4">
        <f t="shared" si="282"/>
        <v>14.099999999999998</v>
      </c>
      <c r="P3071" s="9">
        <f t="shared" si="283"/>
        <v>20.142857142857142</v>
      </c>
      <c r="Q3071" s="11" t="str">
        <f t="shared" si="284"/>
        <v>theater</v>
      </c>
      <c r="R3071" s="11" t="str">
        <f t="shared" si="285"/>
        <v>spaces</v>
      </c>
      <c r="S3071" s="12">
        <f t="shared" si="286"/>
        <v>41957.833726851852</v>
      </c>
      <c r="T3071" s="12">
        <f t="shared" si="287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7">
        <v>10000</v>
      </c>
      <c r="E3072" s="7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4">
        <f t="shared" si="282"/>
        <v>3.34</v>
      </c>
      <c r="P3072" s="9">
        <f t="shared" si="283"/>
        <v>20.875</v>
      </c>
      <c r="Q3072" s="11" t="str">
        <f t="shared" si="284"/>
        <v>theater</v>
      </c>
      <c r="R3072" s="11" t="str">
        <f t="shared" si="285"/>
        <v>spaces</v>
      </c>
      <c r="S3072" s="12">
        <f t="shared" si="286"/>
        <v>42690.733437499999</v>
      </c>
      <c r="T3072" s="12">
        <f t="shared" si="287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7">
        <v>12000</v>
      </c>
      <c r="E3073" s="7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4">
        <f t="shared" si="282"/>
        <v>59.774999999999999</v>
      </c>
      <c r="P3073" s="9">
        <f t="shared" si="283"/>
        <v>61.307692307692307</v>
      </c>
      <c r="Q3073" s="11" t="str">
        <f t="shared" si="284"/>
        <v>theater</v>
      </c>
      <c r="R3073" s="11" t="str">
        <f t="shared" si="285"/>
        <v>spaces</v>
      </c>
      <c r="S3073" s="12">
        <f t="shared" si="286"/>
        <v>42097.732418981483</v>
      </c>
      <c r="T3073" s="12">
        <f t="shared" si="287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7">
        <v>12000</v>
      </c>
      <c r="E3074" s="7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4">
        <f t="shared" si="282"/>
        <v>1.6666666666666666E-2</v>
      </c>
      <c r="P3074" s="9">
        <f t="shared" si="283"/>
        <v>1</v>
      </c>
      <c r="Q3074" s="11" t="str">
        <f t="shared" si="284"/>
        <v>theater</v>
      </c>
      <c r="R3074" s="11" t="str">
        <f t="shared" si="285"/>
        <v>spaces</v>
      </c>
      <c r="S3074" s="12">
        <f t="shared" si="286"/>
        <v>42658.690532407403</v>
      </c>
      <c r="T3074" s="12">
        <f t="shared" si="287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7">
        <v>2800000</v>
      </c>
      <c r="E3075" s="7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4">
        <f t="shared" ref="O3075:O3138" si="288">($E3075/D3075)*100</f>
        <v>2.3035714285714284E-2</v>
      </c>
      <c r="P3075" s="9">
        <f t="shared" ref="P3075:P3138" si="289">IF(E3075,E3075/ L3075,"")</f>
        <v>92.142857142857139</v>
      </c>
      <c r="Q3075" s="11" t="str">
        <f t="shared" ref="Q3075:Q3138" si="290">LEFT(N3075, SEARCH("/",N3075,1)-1)</f>
        <v>theater</v>
      </c>
      <c r="R3075" s="11" t="str">
        <f t="shared" ref="R3075:R3138" si="291">RIGHT(N3075,LEN(N3075)-SEARCH("/",N3075))</f>
        <v>spaces</v>
      </c>
      <c r="S3075" s="12">
        <f t="shared" si="286"/>
        <v>42111.684027777781</v>
      </c>
      <c r="T3075" s="12">
        <f t="shared" si="287"/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7">
        <v>25000</v>
      </c>
      <c r="E3076" s="7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4">
        <f t="shared" si="288"/>
        <v>8.8000000000000009E-2</v>
      </c>
      <c r="P3076" s="9">
        <f t="shared" si="289"/>
        <v>7.333333333333333</v>
      </c>
      <c r="Q3076" s="11" t="str">
        <f t="shared" si="290"/>
        <v>theater</v>
      </c>
      <c r="R3076" s="11" t="str">
        <f t="shared" si="291"/>
        <v>spaces</v>
      </c>
      <c r="S3076" s="12">
        <f t="shared" ref="S3076:S3139" si="292">(((J3076/60)/60)/24)+DATE(1970,1,1)</f>
        <v>42409.571284722217</v>
      </c>
      <c r="T3076" s="12">
        <f t="shared" ref="T3076:T3139" si="293">(((I3076/60)/60)/24)+DATE(1970,1,1)</f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7">
        <v>15000</v>
      </c>
      <c r="E3077" s="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4">
        <f t="shared" si="288"/>
        <v>8.64</v>
      </c>
      <c r="P3077" s="9">
        <f t="shared" si="289"/>
        <v>64.8</v>
      </c>
      <c r="Q3077" s="11" t="str">
        <f t="shared" si="290"/>
        <v>theater</v>
      </c>
      <c r="R3077" s="11" t="str">
        <f t="shared" si="291"/>
        <v>spaces</v>
      </c>
      <c r="S3077" s="12">
        <f t="shared" si="292"/>
        <v>42551.102314814809</v>
      </c>
      <c r="T3077" s="12">
        <f t="shared" si="293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7">
        <v>10000</v>
      </c>
      <c r="E3078" s="7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4">
        <f t="shared" si="288"/>
        <v>15.06</v>
      </c>
      <c r="P3078" s="9">
        <f t="shared" si="289"/>
        <v>30.12</v>
      </c>
      <c r="Q3078" s="11" t="str">
        <f t="shared" si="290"/>
        <v>theater</v>
      </c>
      <c r="R3078" s="11" t="str">
        <f t="shared" si="291"/>
        <v>spaces</v>
      </c>
      <c r="S3078" s="12">
        <f t="shared" si="292"/>
        <v>42226.651886574073</v>
      </c>
      <c r="T3078" s="12">
        <f t="shared" si="2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7">
        <v>22000</v>
      </c>
      <c r="E3079" s="7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4">
        <f t="shared" si="288"/>
        <v>0.47727272727272729</v>
      </c>
      <c r="P3079" s="9">
        <f t="shared" si="289"/>
        <v>52.5</v>
      </c>
      <c r="Q3079" s="11" t="str">
        <f t="shared" si="290"/>
        <v>theater</v>
      </c>
      <c r="R3079" s="11" t="str">
        <f t="shared" si="291"/>
        <v>spaces</v>
      </c>
      <c r="S3079" s="12">
        <f t="shared" si="292"/>
        <v>42766.956921296296</v>
      </c>
      <c r="T3079" s="12">
        <f t="shared" si="2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7">
        <v>60000</v>
      </c>
      <c r="E3080" s="7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4">
        <f t="shared" si="288"/>
        <v>0.11833333333333333</v>
      </c>
      <c r="P3080" s="9">
        <f t="shared" si="289"/>
        <v>23.666666666666668</v>
      </c>
      <c r="Q3080" s="11" t="str">
        <f t="shared" si="290"/>
        <v>theater</v>
      </c>
      <c r="R3080" s="11" t="str">
        <f t="shared" si="291"/>
        <v>spaces</v>
      </c>
      <c r="S3080" s="12">
        <f t="shared" si="292"/>
        <v>42031.138831018514</v>
      </c>
      <c r="T3080" s="12">
        <f t="shared" si="2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7">
        <v>1333666</v>
      </c>
      <c r="E3081" s="7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4">
        <f t="shared" si="288"/>
        <v>0.8417399858735245</v>
      </c>
      <c r="P3081" s="9">
        <f t="shared" si="289"/>
        <v>415.77777777777777</v>
      </c>
      <c r="Q3081" s="11" t="str">
        <f t="shared" si="290"/>
        <v>theater</v>
      </c>
      <c r="R3081" s="11" t="str">
        <f t="shared" si="291"/>
        <v>spaces</v>
      </c>
      <c r="S3081" s="12">
        <f t="shared" si="292"/>
        <v>42055.713368055556</v>
      </c>
      <c r="T3081" s="12">
        <f t="shared" si="2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7">
        <v>2000000</v>
      </c>
      <c r="E3082" s="7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4">
        <f t="shared" si="288"/>
        <v>1.8799999999999997E-2</v>
      </c>
      <c r="P3082" s="9">
        <f t="shared" si="289"/>
        <v>53.714285714285715</v>
      </c>
      <c r="Q3082" s="11" t="str">
        <f t="shared" si="290"/>
        <v>theater</v>
      </c>
      <c r="R3082" s="11" t="str">
        <f t="shared" si="291"/>
        <v>spaces</v>
      </c>
      <c r="S3082" s="12">
        <f t="shared" si="292"/>
        <v>41940.028287037036</v>
      </c>
      <c r="T3082" s="12">
        <f t="shared" si="2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7">
        <v>1000000</v>
      </c>
      <c r="E3083" s="7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4">
        <f t="shared" si="288"/>
        <v>0.21029999999999999</v>
      </c>
      <c r="P3083" s="9">
        <f t="shared" si="289"/>
        <v>420.6</v>
      </c>
      <c r="Q3083" s="11" t="str">
        <f t="shared" si="290"/>
        <v>theater</v>
      </c>
      <c r="R3083" s="11" t="str">
        <f t="shared" si="291"/>
        <v>spaces</v>
      </c>
      <c r="S3083" s="12">
        <f t="shared" si="292"/>
        <v>42237.181608796294</v>
      </c>
      <c r="T3083" s="12">
        <f t="shared" si="2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7">
        <v>9000</v>
      </c>
      <c r="E3084" s="7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4">
        <f t="shared" si="288"/>
        <v>0</v>
      </c>
      <c r="P3084" s="9" t="str">
        <f t="shared" si="289"/>
        <v/>
      </c>
      <c r="Q3084" s="11" t="str">
        <f t="shared" si="290"/>
        <v>theater</v>
      </c>
      <c r="R3084" s="11" t="str">
        <f t="shared" si="291"/>
        <v>spaces</v>
      </c>
      <c r="S3084" s="12">
        <f t="shared" si="292"/>
        <v>42293.922986111109</v>
      </c>
      <c r="T3084" s="12">
        <f t="shared" si="2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7">
        <v>20000</v>
      </c>
      <c r="E3085" s="7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4">
        <f t="shared" si="288"/>
        <v>0.27999999999999997</v>
      </c>
      <c r="P3085" s="9">
        <f t="shared" si="289"/>
        <v>18.666666666666668</v>
      </c>
      <c r="Q3085" s="11" t="str">
        <f t="shared" si="290"/>
        <v>theater</v>
      </c>
      <c r="R3085" s="11" t="str">
        <f t="shared" si="291"/>
        <v>spaces</v>
      </c>
      <c r="S3085" s="12">
        <f t="shared" si="292"/>
        <v>41853.563402777778</v>
      </c>
      <c r="T3085" s="12">
        <f t="shared" si="2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7">
        <v>4059</v>
      </c>
      <c r="E3086" s="7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4">
        <f t="shared" si="288"/>
        <v>11.57920670115792</v>
      </c>
      <c r="P3086" s="9">
        <f t="shared" si="289"/>
        <v>78.333333333333329</v>
      </c>
      <c r="Q3086" s="11" t="str">
        <f t="shared" si="290"/>
        <v>theater</v>
      </c>
      <c r="R3086" s="11" t="str">
        <f t="shared" si="291"/>
        <v>spaces</v>
      </c>
      <c r="S3086" s="12">
        <f t="shared" si="292"/>
        <v>42100.723738425921</v>
      </c>
      <c r="T3086" s="12">
        <f t="shared" si="2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7">
        <v>25000</v>
      </c>
      <c r="E3087" s="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4">
        <f t="shared" si="288"/>
        <v>2.44</v>
      </c>
      <c r="P3087" s="9">
        <f t="shared" si="289"/>
        <v>67.777777777777771</v>
      </c>
      <c r="Q3087" s="11" t="str">
        <f t="shared" si="290"/>
        <v>theater</v>
      </c>
      <c r="R3087" s="11" t="str">
        <f t="shared" si="291"/>
        <v>spaces</v>
      </c>
      <c r="S3087" s="12">
        <f t="shared" si="292"/>
        <v>42246.883784722217</v>
      </c>
      <c r="T3087" s="12">
        <f t="shared" si="293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7">
        <v>20000</v>
      </c>
      <c r="E3088" s="7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4">
        <f t="shared" si="288"/>
        <v>0.25</v>
      </c>
      <c r="P3088" s="9">
        <f t="shared" si="289"/>
        <v>16.666666666666668</v>
      </c>
      <c r="Q3088" s="11" t="str">
        <f t="shared" si="290"/>
        <v>theater</v>
      </c>
      <c r="R3088" s="11" t="str">
        <f t="shared" si="291"/>
        <v>spaces</v>
      </c>
      <c r="S3088" s="12">
        <f t="shared" si="292"/>
        <v>42173.67082175926</v>
      </c>
      <c r="T3088" s="12">
        <f t="shared" si="2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7">
        <v>20000</v>
      </c>
      <c r="E3089" s="7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4">
        <f t="shared" si="288"/>
        <v>0.625</v>
      </c>
      <c r="P3089" s="9">
        <f t="shared" si="289"/>
        <v>62.5</v>
      </c>
      <c r="Q3089" s="11" t="str">
        <f t="shared" si="290"/>
        <v>theater</v>
      </c>
      <c r="R3089" s="11" t="str">
        <f t="shared" si="291"/>
        <v>spaces</v>
      </c>
      <c r="S3089" s="12">
        <f t="shared" si="292"/>
        <v>42665.150347222225</v>
      </c>
      <c r="T3089" s="12">
        <f t="shared" si="2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7">
        <v>65000</v>
      </c>
      <c r="E3090" s="7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4">
        <f t="shared" si="288"/>
        <v>0.19384615384615383</v>
      </c>
      <c r="P3090" s="9">
        <f t="shared" si="289"/>
        <v>42</v>
      </c>
      <c r="Q3090" s="11" t="str">
        <f t="shared" si="290"/>
        <v>theater</v>
      </c>
      <c r="R3090" s="11" t="str">
        <f t="shared" si="291"/>
        <v>spaces</v>
      </c>
      <c r="S3090" s="12">
        <f t="shared" si="292"/>
        <v>41981.57230324074</v>
      </c>
      <c r="T3090" s="12">
        <f t="shared" si="2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7">
        <v>25000</v>
      </c>
      <c r="E3091" s="7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4">
        <f t="shared" si="288"/>
        <v>23.416</v>
      </c>
      <c r="P3091" s="9">
        <f t="shared" si="289"/>
        <v>130.0888888888889</v>
      </c>
      <c r="Q3091" s="11" t="str">
        <f t="shared" si="290"/>
        <v>theater</v>
      </c>
      <c r="R3091" s="11" t="str">
        <f t="shared" si="291"/>
        <v>spaces</v>
      </c>
      <c r="S3091" s="12">
        <f t="shared" si="292"/>
        <v>42528.542627314819</v>
      </c>
      <c r="T3091" s="12">
        <f t="shared" si="2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7">
        <v>225000</v>
      </c>
      <c r="E3092" s="7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4">
        <f t="shared" si="288"/>
        <v>5.0808888888888886</v>
      </c>
      <c r="P3092" s="9">
        <f t="shared" si="289"/>
        <v>1270.2222222222222</v>
      </c>
      <c r="Q3092" s="11" t="str">
        <f t="shared" si="290"/>
        <v>theater</v>
      </c>
      <c r="R3092" s="11" t="str">
        <f t="shared" si="291"/>
        <v>spaces</v>
      </c>
      <c r="S3092" s="12">
        <f t="shared" si="292"/>
        <v>42065.818807870368</v>
      </c>
      <c r="T3092" s="12">
        <f t="shared" si="2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7">
        <v>5000</v>
      </c>
      <c r="E3093" s="7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4">
        <f t="shared" si="288"/>
        <v>15.920000000000002</v>
      </c>
      <c r="P3093" s="9">
        <f t="shared" si="289"/>
        <v>88.444444444444443</v>
      </c>
      <c r="Q3093" s="11" t="str">
        <f t="shared" si="290"/>
        <v>theater</v>
      </c>
      <c r="R3093" s="11" t="str">
        <f t="shared" si="291"/>
        <v>spaces</v>
      </c>
      <c r="S3093" s="12">
        <f t="shared" si="292"/>
        <v>42566.948414351849</v>
      </c>
      <c r="T3093" s="12">
        <f t="shared" si="2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7">
        <v>100000</v>
      </c>
      <c r="E3094" s="7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4">
        <f t="shared" si="288"/>
        <v>1.1831900000000002</v>
      </c>
      <c r="P3094" s="9">
        <f t="shared" si="289"/>
        <v>56.342380952380957</v>
      </c>
      <c r="Q3094" s="11" t="str">
        <f t="shared" si="290"/>
        <v>theater</v>
      </c>
      <c r="R3094" s="11" t="str">
        <f t="shared" si="291"/>
        <v>spaces</v>
      </c>
      <c r="S3094" s="12">
        <f t="shared" si="292"/>
        <v>42255.619351851856</v>
      </c>
      <c r="T3094" s="12">
        <f t="shared" si="2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7">
        <v>4000</v>
      </c>
      <c r="E3095" s="7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4">
        <f t="shared" si="288"/>
        <v>22.75</v>
      </c>
      <c r="P3095" s="9">
        <f t="shared" si="289"/>
        <v>53.529411764705884</v>
      </c>
      <c r="Q3095" s="11" t="str">
        <f t="shared" si="290"/>
        <v>theater</v>
      </c>
      <c r="R3095" s="11" t="str">
        <f t="shared" si="291"/>
        <v>spaces</v>
      </c>
      <c r="S3095" s="12">
        <f t="shared" si="292"/>
        <v>41760.909039351849</v>
      </c>
      <c r="T3095" s="12">
        <f t="shared" si="2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7">
        <v>100000</v>
      </c>
      <c r="E3096" s="7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4">
        <f t="shared" si="288"/>
        <v>2.5000000000000001E-2</v>
      </c>
      <c r="P3096" s="9">
        <f t="shared" si="289"/>
        <v>25</v>
      </c>
      <c r="Q3096" s="11" t="str">
        <f t="shared" si="290"/>
        <v>theater</v>
      </c>
      <c r="R3096" s="11" t="str">
        <f t="shared" si="291"/>
        <v>spaces</v>
      </c>
      <c r="S3096" s="12">
        <f t="shared" si="292"/>
        <v>42207.795787037037</v>
      </c>
      <c r="T3096" s="12">
        <f t="shared" si="2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7">
        <v>14920</v>
      </c>
      <c r="E3097" s="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4">
        <f t="shared" si="288"/>
        <v>0.33512064343163539</v>
      </c>
      <c r="P3097" s="9">
        <f t="shared" si="289"/>
        <v>50</v>
      </c>
      <c r="Q3097" s="11" t="str">
        <f t="shared" si="290"/>
        <v>theater</v>
      </c>
      <c r="R3097" s="11" t="str">
        <f t="shared" si="291"/>
        <v>spaces</v>
      </c>
      <c r="S3097" s="12">
        <f t="shared" si="292"/>
        <v>42523.025231481486</v>
      </c>
      <c r="T3097" s="12">
        <f t="shared" si="2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7">
        <v>20000</v>
      </c>
      <c r="E3098" s="7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4">
        <f t="shared" si="288"/>
        <v>3.9750000000000001</v>
      </c>
      <c r="P3098" s="9">
        <f t="shared" si="289"/>
        <v>56.785714285714285</v>
      </c>
      <c r="Q3098" s="11" t="str">
        <f t="shared" si="290"/>
        <v>theater</v>
      </c>
      <c r="R3098" s="11" t="str">
        <f t="shared" si="291"/>
        <v>spaces</v>
      </c>
      <c r="S3098" s="12">
        <f t="shared" si="292"/>
        <v>42114.825532407413</v>
      </c>
      <c r="T3098" s="12">
        <f t="shared" si="2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7">
        <v>10000</v>
      </c>
      <c r="E3099" s="7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4">
        <f t="shared" si="288"/>
        <v>17.150000000000002</v>
      </c>
      <c r="P3099" s="9">
        <f t="shared" si="289"/>
        <v>40.833333333333336</v>
      </c>
      <c r="Q3099" s="11" t="str">
        <f t="shared" si="290"/>
        <v>theater</v>
      </c>
      <c r="R3099" s="11" t="str">
        <f t="shared" si="291"/>
        <v>spaces</v>
      </c>
      <c r="S3099" s="12">
        <f t="shared" si="292"/>
        <v>42629.503483796296</v>
      </c>
      <c r="T3099" s="12">
        <f t="shared" si="2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7">
        <v>48725</v>
      </c>
      <c r="E3100" s="7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4">
        <f t="shared" si="288"/>
        <v>3.6080041046690612</v>
      </c>
      <c r="P3100" s="9">
        <f t="shared" si="289"/>
        <v>65.111111111111114</v>
      </c>
      <c r="Q3100" s="11" t="str">
        <f t="shared" si="290"/>
        <v>theater</v>
      </c>
      <c r="R3100" s="11" t="str">
        <f t="shared" si="291"/>
        <v>spaces</v>
      </c>
      <c r="S3100" s="12">
        <f t="shared" si="292"/>
        <v>42359.792233796295</v>
      </c>
      <c r="T3100" s="12">
        <f t="shared" si="2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7">
        <v>2000</v>
      </c>
      <c r="E3101" s="7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4">
        <f t="shared" si="288"/>
        <v>13.900000000000002</v>
      </c>
      <c r="P3101" s="9">
        <f t="shared" si="289"/>
        <v>55.6</v>
      </c>
      <c r="Q3101" s="11" t="str">
        <f t="shared" si="290"/>
        <v>theater</v>
      </c>
      <c r="R3101" s="11" t="str">
        <f t="shared" si="291"/>
        <v>spaces</v>
      </c>
      <c r="S3101" s="12">
        <f t="shared" si="292"/>
        <v>42382.189710648148</v>
      </c>
      <c r="T3101" s="12">
        <f t="shared" si="2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7">
        <v>12000</v>
      </c>
      <c r="E3102" s="7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4">
        <f t="shared" si="288"/>
        <v>15.225</v>
      </c>
      <c r="P3102" s="9">
        <f t="shared" si="289"/>
        <v>140.53846153846155</v>
      </c>
      <c r="Q3102" s="11" t="str">
        <f t="shared" si="290"/>
        <v>theater</v>
      </c>
      <c r="R3102" s="11" t="str">
        <f t="shared" si="291"/>
        <v>spaces</v>
      </c>
      <c r="S3102" s="12">
        <f t="shared" si="292"/>
        <v>41902.622395833336</v>
      </c>
      <c r="T3102" s="12">
        <f t="shared" si="2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7">
        <v>2500</v>
      </c>
      <c r="E3103" s="7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4">
        <f t="shared" si="288"/>
        <v>12</v>
      </c>
      <c r="P3103" s="9">
        <f t="shared" si="289"/>
        <v>25</v>
      </c>
      <c r="Q3103" s="11" t="str">
        <f t="shared" si="290"/>
        <v>theater</v>
      </c>
      <c r="R3103" s="11" t="str">
        <f t="shared" si="291"/>
        <v>spaces</v>
      </c>
      <c r="S3103" s="12">
        <f t="shared" si="292"/>
        <v>42171.383530092593</v>
      </c>
      <c r="T3103" s="12">
        <f t="shared" si="2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7">
        <v>16000</v>
      </c>
      <c r="E3104" s="7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4">
        <f t="shared" si="288"/>
        <v>39.112499999999997</v>
      </c>
      <c r="P3104" s="9">
        <f t="shared" si="289"/>
        <v>69.533333333333331</v>
      </c>
      <c r="Q3104" s="11" t="str">
        <f t="shared" si="290"/>
        <v>theater</v>
      </c>
      <c r="R3104" s="11" t="str">
        <f t="shared" si="291"/>
        <v>spaces</v>
      </c>
      <c r="S3104" s="12">
        <f t="shared" si="292"/>
        <v>42555.340486111112</v>
      </c>
      <c r="T3104" s="12">
        <f t="shared" si="2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7">
        <v>4100</v>
      </c>
      <c r="E3105" s="7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4">
        <f t="shared" si="288"/>
        <v>0.26829268292682928</v>
      </c>
      <c r="P3105" s="9">
        <f t="shared" si="289"/>
        <v>5.5</v>
      </c>
      <c r="Q3105" s="11" t="str">
        <f t="shared" si="290"/>
        <v>theater</v>
      </c>
      <c r="R3105" s="11" t="str">
        <f t="shared" si="291"/>
        <v>spaces</v>
      </c>
      <c r="S3105" s="12">
        <f t="shared" si="292"/>
        <v>42107.156319444446</v>
      </c>
      <c r="T3105" s="12">
        <f t="shared" si="2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7">
        <v>4000</v>
      </c>
      <c r="E3106" s="7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4">
        <f t="shared" si="288"/>
        <v>29.625</v>
      </c>
      <c r="P3106" s="9">
        <f t="shared" si="289"/>
        <v>237</v>
      </c>
      <c r="Q3106" s="11" t="str">
        <f t="shared" si="290"/>
        <v>theater</v>
      </c>
      <c r="R3106" s="11" t="str">
        <f t="shared" si="291"/>
        <v>spaces</v>
      </c>
      <c r="S3106" s="12">
        <f t="shared" si="292"/>
        <v>42006.908692129626</v>
      </c>
      <c r="T3106" s="12">
        <f t="shared" si="2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7">
        <v>5845</v>
      </c>
      <c r="E3107" s="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4">
        <f t="shared" si="288"/>
        <v>42.360992301112063</v>
      </c>
      <c r="P3107" s="9">
        <f t="shared" si="289"/>
        <v>79.870967741935488</v>
      </c>
      <c r="Q3107" s="11" t="str">
        <f t="shared" si="290"/>
        <v>theater</v>
      </c>
      <c r="R3107" s="11" t="str">
        <f t="shared" si="291"/>
        <v>spaces</v>
      </c>
      <c r="S3107" s="12">
        <f t="shared" si="292"/>
        <v>41876.718935185185</v>
      </c>
      <c r="T3107" s="12">
        <f t="shared" si="2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7">
        <v>1000</v>
      </c>
      <c r="E3108" s="7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4">
        <f t="shared" si="288"/>
        <v>4.1000000000000005</v>
      </c>
      <c r="P3108" s="9">
        <f t="shared" si="289"/>
        <v>10.25</v>
      </c>
      <c r="Q3108" s="11" t="str">
        <f t="shared" si="290"/>
        <v>theater</v>
      </c>
      <c r="R3108" s="11" t="str">
        <f t="shared" si="291"/>
        <v>spaces</v>
      </c>
      <c r="S3108" s="12">
        <f t="shared" si="292"/>
        <v>42241.429120370376</v>
      </c>
      <c r="T3108" s="12">
        <f t="shared" si="2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7">
        <v>40000</v>
      </c>
      <c r="E3109" s="7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4">
        <f t="shared" si="288"/>
        <v>19.762499999999999</v>
      </c>
      <c r="P3109" s="9">
        <f t="shared" si="289"/>
        <v>272.58620689655174</v>
      </c>
      <c r="Q3109" s="11" t="str">
        <f t="shared" si="290"/>
        <v>theater</v>
      </c>
      <c r="R3109" s="11" t="str">
        <f t="shared" si="291"/>
        <v>spaces</v>
      </c>
      <c r="S3109" s="12">
        <f t="shared" si="292"/>
        <v>42128.814247685179</v>
      </c>
      <c r="T3109" s="12">
        <f t="shared" si="293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7">
        <v>50000</v>
      </c>
      <c r="E3110" s="7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4">
        <f t="shared" si="288"/>
        <v>5.1999999999999998E-2</v>
      </c>
      <c r="P3110" s="9">
        <f t="shared" si="289"/>
        <v>13</v>
      </c>
      <c r="Q3110" s="11" t="str">
        <f t="shared" si="290"/>
        <v>theater</v>
      </c>
      <c r="R3110" s="11" t="str">
        <f t="shared" si="291"/>
        <v>spaces</v>
      </c>
      <c r="S3110" s="12">
        <f t="shared" si="292"/>
        <v>42062.680486111116</v>
      </c>
      <c r="T3110" s="12">
        <f t="shared" si="2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7">
        <v>26500</v>
      </c>
      <c r="E3111" s="7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4">
        <f t="shared" si="288"/>
        <v>25.030188679245285</v>
      </c>
      <c r="P3111" s="9">
        <f t="shared" si="289"/>
        <v>58.184210526315788</v>
      </c>
      <c r="Q3111" s="11" t="str">
        <f t="shared" si="290"/>
        <v>theater</v>
      </c>
      <c r="R3111" s="11" t="str">
        <f t="shared" si="291"/>
        <v>spaces</v>
      </c>
      <c r="S3111" s="12">
        <f t="shared" si="292"/>
        <v>41844.125115740739</v>
      </c>
      <c r="T3111" s="12">
        <f t="shared" si="2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7">
        <v>25000</v>
      </c>
      <c r="E3112" s="7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4">
        <f t="shared" si="288"/>
        <v>0.04</v>
      </c>
      <c r="P3112" s="9">
        <f t="shared" si="289"/>
        <v>10</v>
      </c>
      <c r="Q3112" s="11" t="str">
        <f t="shared" si="290"/>
        <v>theater</v>
      </c>
      <c r="R3112" s="11" t="str">
        <f t="shared" si="291"/>
        <v>spaces</v>
      </c>
      <c r="S3112" s="12">
        <f t="shared" si="292"/>
        <v>42745.031469907408</v>
      </c>
      <c r="T3112" s="12">
        <f t="shared" si="2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7">
        <v>20000</v>
      </c>
      <c r="E3113" s="7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4">
        <f t="shared" si="288"/>
        <v>26.640000000000004</v>
      </c>
      <c r="P3113" s="9">
        <f t="shared" si="289"/>
        <v>70.10526315789474</v>
      </c>
      <c r="Q3113" s="11" t="str">
        <f t="shared" si="290"/>
        <v>theater</v>
      </c>
      <c r="R3113" s="11" t="str">
        <f t="shared" si="291"/>
        <v>spaces</v>
      </c>
      <c r="S3113" s="12">
        <f t="shared" si="292"/>
        <v>41885.595138888886</v>
      </c>
      <c r="T3113" s="12">
        <f t="shared" si="293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7">
        <v>11000</v>
      </c>
      <c r="E3114" s="7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4">
        <f t="shared" si="288"/>
        <v>4.7363636363636363</v>
      </c>
      <c r="P3114" s="9">
        <f t="shared" si="289"/>
        <v>57.888888888888886</v>
      </c>
      <c r="Q3114" s="11" t="str">
        <f t="shared" si="290"/>
        <v>theater</v>
      </c>
      <c r="R3114" s="11" t="str">
        <f t="shared" si="291"/>
        <v>spaces</v>
      </c>
      <c r="S3114" s="12">
        <f t="shared" si="292"/>
        <v>42615.121921296297</v>
      </c>
      <c r="T3114" s="12">
        <f t="shared" si="2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7">
        <v>109225</v>
      </c>
      <c r="E3115" s="7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4">
        <f t="shared" si="288"/>
        <v>4.2435339894712749</v>
      </c>
      <c r="P3115" s="9">
        <f t="shared" si="289"/>
        <v>125.27027027027027</v>
      </c>
      <c r="Q3115" s="11" t="str">
        <f t="shared" si="290"/>
        <v>theater</v>
      </c>
      <c r="R3115" s="11" t="str">
        <f t="shared" si="291"/>
        <v>spaces</v>
      </c>
      <c r="S3115" s="12">
        <f t="shared" si="292"/>
        <v>42081.731273148151</v>
      </c>
      <c r="T3115" s="12">
        <f t="shared" si="2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7">
        <v>75000</v>
      </c>
      <c r="E3116" s="7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4">
        <f t="shared" si="288"/>
        <v>0</v>
      </c>
      <c r="P3116" s="9" t="str">
        <f t="shared" si="289"/>
        <v/>
      </c>
      <c r="Q3116" s="11" t="str">
        <f t="shared" si="290"/>
        <v>theater</v>
      </c>
      <c r="R3116" s="11" t="str">
        <f t="shared" si="291"/>
        <v>spaces</v>
      </c>
      <c r="S3116" s="12">
        <f t="shared" si="292"/>
        <v>41843.632523148146</v>
      </c>
      <c r="T3116" s="12">
        <f t="shared" si="2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7">
        <v>10000</v>
      </c>
      <c r="E3117" s="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4">
        <f t="shared" si="288"/>
        <v>3</v>
      </c>
      <c r="P3117" s="9">
        <f t="shared" si="289"/>
        <v>300</v>
      </c>
      <c r="Q3117" s="11" t="str">
        <f t="shared" si="290"/>
        <v>theater</v>
      </c>
      <c r="R3117" s="11" t="str">
        <f t="shared" si="291"/>
        <v>spaces</v>
      </c>
      <c r="S3117" s="12">
        <f t="shared" si="292"/>
        <v>42496.447071759263</v>
      </c>
      <c r="T3117" s="12">
        <f t="shared" si="2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7">
        <v>750</v>
      </c>
      <c r="E3118" s="7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4">
        <f t="shared" si="288"/>
        <v>57.333333333333336</v>
      </c>
      <c r="P3118" s="9">
        <f t="shared" si="289"/>
        <v>43</v>
      </c>
      <c r="Q3118" s="11" t="str">
        <f t="shared" si="290"/>
        <v>theater</v>
      </c>
      <c r="R3118" s="11" t="str">
        <f t="shared" si="291"/>
        <v>spaces</v>
      </c>
      <c r="S3118" s="12">
        <f t="shared" si="292"/>
        <v>42081.515335648146</v>
      </c>
      <c r="T3118" s="12">
        <f t="shared" si="2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7">
        <v>1000</v>
      </c>
      <c r="E3119" s="7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4">
        <f t="shared" si="288"/>
        <v>0.1</v>
      </c>
      <c r="P3119" s="9">
        <f t="shared" si="289"/>
        <v>1</v>
      </c>
      <c r="Q3119" s="11" t="str">
        <f t="shared" si="290"/>
        <v>theater</v>
      </c>
      <c r="R3119" s="11" t="str">
        <f t="shared" si="291"/>
        <v>spaces</v>
      </c>
      <c r="S3119" s="12">
        <f t="shared" si="292"/>
        <v>42509.374537037031</v>
      </c>
      <c r="T3119" s="12">
        <f t="shared" si="2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7">
        <v>500000</v>
      </c>
      <c r="E3120" s="7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4">
        <f t="shared" si="288"/>
        <v>0.31</v>
      </c>
      <c r="P3120" s="9">
        <f t="shared" si="289"/>
        <v>775</v>
      </c>
      <c r="Q3120" s="11" t="str">
        <f t="shared" si="290"/>
        <v>theater</v>
      </c>
      <c r="R3120" s="11" t="str">
        <f t="shared" si="291"/>
        <v>spaces</v>
      </c>
      <c r="S3120" s="12">
        <f t="shared" si="292"/>
        <v>42534.649571759262</v>
      </c>
      <c r="T3120" s="12">
        <f t="shared" si="2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7">
        <v>10000</v>
      </c>
      <c r="E3121" s="7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4">
        <f t="shared" si="288"/>
        <v>0.05</v>
      </c>
      <c r="P3121" s="9">
        <f t="shared" si="289"/>
        <v>5</v>
      </c>
      <c r="Q3121" s="11" t="str">
        <f t="shared" si="290"/>
        <v>theater</v>
      </c>
      <c r="R3121" s="11" t="str">
        <f t="shared" si="291"/>
        <v>spaces</v>
      </c>
      <c r="S3121" s="12">
        <f t="shared" si="292"/>
        <v>42060.04550925926</v>
      </c>
      <c r="T3121" s="12">
        <f t="shared" si="2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7">
        <v>1300000</v>
      </c>
      <c r="E3122" s="7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4">
        <f t="shared" si="288"/>
        <v>9.8461538461538465E-3</v>
      </c>
      <c r="P3122" s="9">
        <f t="shared" si="289"/>
        <v>12.8</v>
      </c>
      <c r="Q3122" s="11" t="str">
        <f t="shared" si="290"/>
        <v>theater</v>
      </c>
      <c r="R3122" s="11" t="str">
        <f t="shared" si="291"/>
        <v>spaces</v>
      </c>
      <c r="S3122" s="12">
        <f t="shared" si="292"/>
        <v>42435.942083333335</v>
      </c>
      <c r="T3122" s="12">
        <f t="shared" si="2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7">
        <v>1500</v>
      </c>
      <c r="E3123" s="7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4">
        <f t="shared" si="288"/>
        <v>0.66666666666666674</v>
      </c>
      <c r="P3123" s="9">
        <f t="shared" si="289"/>
        <v>10</v>
      </c>
      <c r="Q3123" s="11" t="str">
        <f t="shared" si="290"/>
        <v>theater</v>
      </c>
      <c r="R3123" s="11" t="str">
        <f t="shared" si="291"/>
        <v>spaces</v>
      </c>
      <c r="S3123" s="12">
        <f t="shared" si="292"/>
        <v>41848.679803240739</v>
      </c>
      <c r="T3123" s="12">
        <f t="shared" si="2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7">
        <v>199</v>
      </c>
      <c r="E3124" s="7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4">
        <f t="shared" si="288"/>
        <v>58.291457286432156</v>
      </c>
      <c r="P3124" s="9">
        <f t="shared" si="289"/>
        <v>58</v>
      </c>
      <c r="Q3124" s="11" t="str">
        <f t="shared" si="290"/>
        <v>theater</v>
      </c>
      <c r="R3124" s="11" t="str">
        <f t="shared" si="291"/>
        <v>spaces</v>
      </c>
      <c r="S3124" s="12">
        <f t="shared" si="292"/>
        <v>42678.932083333333</v>
      </c>
      <c r="T3124" s="12">
        <f t="shared" si="2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7">
        <v>125000</v>
      </c>
      <c r="E3125" s="7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4">
        <f t="shared" si="288"/>
        <v>68.153599999999997</v>
      </c>
      <c r="P3125" s="9">
        <f t="shared" si="289"/>
        <v>244.80459770114942</v>
      </c>
      <c r="Q3125" s="11" t="str">
        <f t="shared" si="290"/>
        <v>theater</v>
      </c>
      <c r="R3125" s="11" t="str">
        <f t="shared" si="291"/>
        <v>spaces</v>
      </c>
      <c r="S3125" s="12">
        <f t="shared" si="292"/>
        <v>42530.993032407408</v>
      </c>
      <c r="T3125" s="12">
        <f t="shared" si="2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7">
        <v>800000</v>
      </c>
      <c r="E3126" s="7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4">
        <f t="shared" si="288"/>
        <v>3.2499999999999999E-3</v>
      </c>
      <c r="P3126" s="9">
        <f t="shared" si="289"/>
        <v>6.5</v>
      </c>
      <c r="Q3126" s="11" t="str">
        <f t="shared" si="290"/>
        <v>theater</v>
      </c>
      <c r="R3126" s="11" t="str">
        <f t="shared" si="291"/>
        <v>spaces</v>
      </c>
      <c r="S3126" s="12">
        <f t="shared" si="292"/>
        <v>41977.780104166668</v>
      </c>
      <c r="T3126" s="12">
        <f t="shared" si="2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7">
        <v>1500000</v>
      </c>
      <c r="E3127" s="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4">
        <f t="shared" si="288"/>
        <v>0</v>
      </c>
      <c r="P3127" s="9" t="str">
        <f t="shared" si="289"/>
        <v/>
      </c>
      <c r="Q3127" s="11" t="str">
        <f t="shared" si="290"/>
        <v>theater</v>
      </c>
      <c r="R3127" s="11" t="str">
        <f t="shared" si="291"/>
        <v>spaces</v>
      </c>
      <c r="S3127" s="12">
        <f t="shared" si="292"/>
        <v>42346.20685185185</v>
      </c>
      <c r="T3127" s="12">
        <f t="shared" si="2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7">
        <v>25000</v>
      </c>
      <c r="E3128" s="7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4">
        <f t="shared" si="288"/>
        <v>4.16</v>
      </c>
      <c r="P3128" s="9">
        <f t="shared" si="289"/>
        <v>61.176470588235297</v>
      </c>
      <c r="Q3128" s="11" t="str">
        <f t="shared" si="290"/>
        <v>theater</v>
      </c>
      <c r="R3128" s="11" t="str">
        <f t="shared" si="291"/>
        <v>spaces</v>
      </c>
      <c r="S3128" s="12">
        <f t="shared" si="292"/>
        <v>42427.01807870371</v>
      </c>
      <c r="T3128" s="12">
        <f t="shared" si="2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7">
        <v>100000</v>
      </c>
      <c r="E3129" s="7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4">
        <f t="shared" si="288"/>
        <v>0</v>
      </c>
      <c r="P3129" s="9" t="str">
        <f t="shared" si="289"/>
        <v/>
      </c>
      <c r="Q3129" s="11" t="str">
        <f t="shared" si="290"/>
        <v>theater</v>
      </c>
      <c r="R3129" s="11" t="str">
        <f t="shared" si="291"/>
        <v>spaces</v>
      </c>
      <c r="S3129" s="12">
        <f t="shared" si="292"/>
        <v>42034.856817129628</v>
      </c>
      <c r="T3129" s="12">
        <f t="shared" si="2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7">
        <v>15000</v>
      </c>
      <c r="E3130" s="7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4">
        <f t="shared" si="288"/>
        <v>108.60666666666667</v>
      </c>
      <c r="P3130" s="9">
        <f t="shared" si="289"/>
        <v>139.23931623931625</v>
      </c>
      <c r="Q3130" s="11" t="str">
        <f t="shared" si="290"/>
        <v>theater</v>
      </c>
      <c r="R3130" s="11" t="str">
        <f t="shared" si="291"/>
        <v>plays</v>
      </c>
      <c r="S3130" s="12">
        <f t="shared" si="292"/>
        <v>42780.825706018513</v>
      </c>
      <c r="T3130" s="12">
        <f t="shared" si="2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7">
        <v>1250</v>
      </c>
      <c r="E3131" s="7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4">
        <f t="shared" si="288"/>
        <v>0.8</v>
      </c>
      <c r="P3131" s="9">
        <f t="shared" si="289"/>
        <v>10</v>
      </c>
      <c r="Q3131" s="11" t="str">
        <f t="shared" si="290"/>
        <v>theater</v>
      </c>
      <c r="R3131" s="11" t="str">
        <f t="shared" si="291"/>
        <v>plays</v>
      </c>
      <c r="S3131" s="12">
        <f t="shared" si="292"/>
        <v>42803.842812499999</v>
      </c>
      <c r="T3131" s="12">
        <f t="shared" si="2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7">
        <v>10000</v>
      </c>
      <c r="E3132" s="7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4">
        <f t="shared" si="288"/>
        <v>3.75</v>
      </c>
      <c r="P3132" s="9">
        <f t="shared" si="289"/>
        <v>93.75</v>
      </c>
      <c r="Q3132" s="11" t="str">
        <f t="shared" si="290"/>
        <v>theater</v>
      </c>
      <c r="R3132" s="11" t="str">
        <f t="shared" si="291"/>
        <v>plays</v>
      </c>
      <c r="S3132" s="12">
        <f t="shared" si="292"/>
        <v>42808.640231481477</v>
      </c>
      <c r="T3132" s="12">
        <f t="shared" si="2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7">
        <v>4100</v>
      </c>
      <c r="E3133" s="7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4">
        <f t="shared" si="288"/>
        <v>15.731707317073171</v>
      </c>
      <c r="P3133" s="9">
        <f t="shared" si="289"/>
        <v>53.75</v>
      </c>
      <c r="Q3133" s="11" t="str">
        <f t="shared" si="290"/>
        <v>theater</v>
      </c>
      <c r="R3133" s="11" t="str">
        <f t="shared" si="291"/>
        <v>plays</v>
      </c>
      <c r="S3133" s="12">
        <f t="shared" si="292"/>
        <v>42803.579224537039</v>
      </c>
      <c r="T3133" s="12">
        <f t="shared" si="2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7">
        <v>30000</v>
      </c>
      <c r="E3134" s="7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4">
        <f t="shared" si="288"/>
        <v>3.3333333333333333E-2</v>
      </c>
      <c r="P3134" s="9">
        <f t="shared" si="289"/>
        <v>10</v>
      </c>
      <c r="Q3134" s="11" t="str">
        <f t="shared" si="290"/>
        <v>theater</v>
      </c>
      <c r="R3134" s="11" t="str">
        <f t="shared" si="291"/>
        <v>plays</v>
      </c>
      <c r="S3134" s="12">
        <f t="shared" si="292"/>
        <v>42786.350231481483</v>
      </c>
      <c r="T3134" s="12">
        <f t="shared" si="2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7">
        <v>500</v>
      </c>
      <c r="E3135" s="7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4">
        <f t="shared" si="288"/>
        <v>108</v>
      </c>
      <c r="P3135" s="9">
        <f t="shared" si="289"/>
        <v>33.75</v>
      </c>
      <c r="Q3135" s="11" t="str">
        <f t="shared" si="290"/>
        <v>theater</v>
      </c>
      <c r="R3135" s="11" t="str">
        <f t="shared" si="291"/>
        <v>plays</v>
      </c>
      <c r="S3135" s="12">
        <f t="shared" si="292"/>
        <v>42788.565208333333</v>
      </c>
      <c r="T3135" s="12">
        <f t="shared" si="2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7">
        <v>1000</v>
      </c>
      <c r="E3136" s="7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4">
        <f t="shared" si="288"/>
        <v>22.5</v>
      </c>
      <c r="P3136" s="9">
        <f t="shared" si="289"/>
        <v>18.75</v>
      </c>
      <c r="Q3136" s="11" t="str">
        <f t="shared" si="290"/>
        <v>theater</v>
      </c>
      <c r="R3136" s="11" t="str">
        <f t="shared" si="291"/>
        <v>plays</v>
      </c>
      <c r="S3136" s="12">
        <f t="shared" si="292"/>
        <v>42800.720127314817</v>
      </c>
      <c r="T3136" s="12">
        <f t="shared" si="2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7">
        <v>777</v>
      </c>
      <c r="E3137" s="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4">
        <f t="shared" si="288"/>
        <v>20.849420849420849</v>
      </c>
      <c r="P3137" s="9">
        <f t="shared" si="289"/>
        <v>23.142857142857142</v>
      </c>
      <c r="Q3137" s="11" t="str">
        <f t="shared" si="290"/>
        <v>theater</v>
      </c>
      <c r="R3137" s="11" t="str">
        <f t="shared" si="291"/>
        <v>plays</v>
      </c>
      <c r="S3137" s="12">
        <f t="shared" si="292"/>
        <v>42807.151863425926</v>
      </c>
      <c r="T3137" s="12">
        <f t="shared" si="2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7">
        <v>500</v>
      </c>
      <c r="E3138" s="7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4">
        <f t="shared" si="288"/>
        <v>127.8</v>
      </c>
      <c r="P3138" s="9">
        <f t="shared" si="289"/>
        <v>29.045454545454547</v>
      </c>
      <c r="Q3138" s="11" t="str">
        <f t="shared" si="290"/>
        <v>theater</v>
      </c>
      <c r="R3138" s="11" t="str">
        <f t="shared" si="291"/>
        <v>plays</v>
      </c>
      <c r="S3138" s="12">
        <f t="shared" si="292"/>
        <v>42789.462430555555</v>
      </c>
      <c r="T3138" s="12">
        <f t="shared" si="293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7">
        <v>1500</v>
      </c>
      <c r="E3139" s="7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4">
        <f t="shared" ref="O3139:O3202" si="294">($E3139/D3139)*100</f>
        <v>3.3333333333333335</v>
      </c>
      <c r="P3139" s="9">
        <f t="shared" ref="P3139:P3202" si="295">IF(E3139,E3139/ L3139,"")</f>
        <v>50</v>
      </c>
      <c r="Q3139" s="11" t="str">
        <f t="shared" ref="Q3139:Q3202" si="296">LEFT(N3139, SEARCH("/",N3139,1)-1)</f>
        <v>theater</v>
      </c>
      <c r="R3139" s="11" t="str">
        <f t="shared" ref="R3139:R3202" si="297">RIGHT(N3139,LEN(N3139)-SEARCH("/",N3139))</f>
        <v>plays</v>
      </c>
      <c r="S3139" s="12">
        <f t="shared" si="292"/>
        <v>42807.885057870371</v>
      </c>
      <c r="T3139" s="12">
        <f t="shared" si="293"/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7">
        <v>200</v>
      </c>
      <c r="E3140" s="7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4">
        <f t="shared" si="294"/>
        <v>0</v>
      </c>
      <c r="P3140" s="9" t="str">
        <f t="shared" si="295"/>
        <v/>
      </c>
      <c r="Q3140" s="11" t="str">
        <f t="shared" si="296"/>
        <v>theater</v>
      </c>
      <c r="R3140" s="11" t="str">
        <f t="shared" si="297"/>
        <v>plays</v>
      </c>
      <c r="S3140" s="12">
        <f t="shared" ref="S3140:S3203" si="298">(((J3140/60)/60)/24)+DATE(1970,1,1)</f>
        <v>42809.645914351851</v>
      </c>
      <c r="T3140" s="12">
        <f t="shared" ref="T3140:T3203" si="299">(((I3140/60)/60)/24)+DATE(1970,1,1)</f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7">
        <v>50000</v>
      </c>
      <c r="E3141" s="7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4">
        <f t="shared" si="294"/>
        <v>5.4</v>
      </c>
      <c r="P3141" s="9">
        <f t="shared" si="295"/>
        <v>450</v>
      </c>
      <c r="Q3141" s="11" t="str">
        <f t="shared" si="296"/>
        <v>theater</v>
      </c>
      <c r="R3141" s="11" t="str">
        <f t="shared" si="297"/>
        <v>plays</v>
      </c>
      <c r="S3141" s="12">
        <f t="shared" si="298"/>
        <v>42785.270370370374</v>
      </c>
      <c r="T3141" s="12">
        <f t="shared" si="2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7">
        <v>10000</v>
      </c>
      <c r="E3142" s="7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4">
        <f t="shared" si="294"/>
        <v>0.96</v>
      </c>
      <c r="P3142" s="9">
        <f t="shared" si="295"/>
        <v>24</v>
      </c>
      <c r="Q3142" s="11" t="str">
        <f t="shared" si="296"/>
        <v>theater</v>
      </c>
      <c r="R3142" s="11" t="str">
        <f t="shared" si="297"/>
        <v>plays</v>
      </c>
      <c r="S3142" s="12">
        <f t="shared" si="298"/>
        <v>42802.718784722223</v>
      </c>
      <c r="T3142" s="12">
        <f t="shared" si="2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7">
        <v>500</v>
      </c>
      <c r="E3143" s="7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4">
        <f t="shared" si="294"/>
        <v>51.6</v>
      </c>
      <c r="P3143" s="9">
        <f t="shared" si="295"/>
        <v>32.25</v>
      </c>
      <c r="Q3143" s="11" t="str">
        <f t="shared" si="296"/>
        <v>theater</v>
      </c>
      <c r="R3143" s="11" t="str">
        <f t="shared" si="297"/>
        <v>plays</v>
      </c>
      <c r="S3143" s="12">
        <f t="shared" si="298"/>
        <v>42800.753333333334</v>
      </c>
      <c r="T3143" s="12">
        <f t="shared" si="2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7">
        <v>2750</v>
      </c>
      <c r="E3144" s="7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4">
        <f t="shared" si="294"/>
        <v>1.6363636363636365</v>
      </c>
      <c r="P3144" s="9">
        <f t="shared" si="295"/>
        <v>15</v>
      </c>
      <c r="Q3144" s="11" t="str">
        <f t="shared" si="296"/>
        <v>theater</v>
      </c>
      <c r="R3144" s="11" t="str">
        <f t="shared" si="297"/>
        <v>plays</v>
      </c>
      <c r="S3144" s="12">
        <f t="shared" si="298"/>
        <v>42783.513182870374</v>
      </c>
      <c r="T3144" s="12">
        <f t="shared" si="2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7">
        <v>700</v>
      </c>
      <c r="E3145" s="7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4">
        <f t="shared" si="294"/>
        <v>0</v>
      </c>
      <c r="P3145" s="9" t="str">
        <f t="shared" si="295"/>
        <v/>
      </c>
      <c r="Q3145" s="11" t="str">
        <f t="shared" si="296"/>
        <v>theater</v>
      </c>
      <c r="R3145" s="11" t="str">
        <f t="shared" si="297"/>
        <v>plays</v>
      </c>
      <c r="S3145" s="12">
        <f t="shared" si="298"/>
        <v>42808.358287037037</v>
      </c>
      <c r="T3145" s="12">
        <f t="shared" si="2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7">
        <v>10000</v>
      </c>
      <c r="E3146" s="7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4">
        <f t="shared" si="294"/>
        <v>75.400000000000006</v>
      </c>
      <c r="P3146" s="9">
        <f t="shared" si="295"/>
        <v>251.33333333333334</v>
      </c>
      <c r="Q3146" s="11" t="str">
        <f t="shared" si="296"/>
        <v>theater</v>
      </c>
      <c r="R3146" s="11" t="str">
        <f t="shared" si="297"/>
        <v>plays</v>
      </c>
      <c r="S3146" s="12">
        <f t="shared" si="298"/>
        <v>42796.538275462968</v>
      </c>
      <c r="T3146" s="12">
        <f t="shared" si="2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7">
        <v>25000</v>
      </c>
      <c r="E3147" s="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4">
        <f t="shared" si="294"/>
        <v>0</v>
      </c>
      <c r="P3147" s="9" t="str">
        <f t="shared" si="295"/>
        <v/>
      </c>
      <c r="Q3147" s="11" t="str">
        <f t="shared" si="296"/>
        <v>theater</v>
      </c>
      <c r="R3147" s="11" t="str">
        <f t="shared" si="297"/>
        <v>plays</v>
      </c>
      <c r="S3147" s="12">
        <f t="shared" si="298"/>
        <v>42762.040902777779</v>
      </c>
      <c r="T3147" s="12">
        <f t="shared" si="2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7">
        <v>50000</v>
      </c>
      <c r="E3148" s="7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4">
        <f t="shared" si="294"/>
        <v>10.5</v>
      </c>
      <c r="P3148" s="9">
        <f t="shared" si="295"/>
        <v>437.5</v>
      </c>
      <c r="Q3148" s="11" t="str">
        <f t="shared" si="296"/>
        <v>theater</v>
      </c>
      <c r="R3148" s="11" t="str">
        <f t="shared" si="297"/>
        <v>plays</v>
      </c>
      <c r="S3148" s="12">
        <f t="shared" si="298"/>
        <v>42796.682476851856</v>
      </c>
      <c r="T3148" s="12">
        <f t="shared" si="2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7">
        <v>20000</v>
      </c>
      <c r="E3149" s="7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4">
        <f t="shared" si="294"/>
        <v>117.52499999999999</v>
      </c>
      <c r="P3149" s="9">
        <f t="shared" si="295"/>
        <v>110.35211267605634</v>
      </c>
      <c r="Q3149" s="11" t="str">
        <f t="shared" si="296"/>
        <v>theater</v>
      </c>
      <c r="R3149" s="11" t="str">
        <f t="shared" si="297"/>
        <v>plays</v>
      </c>
      <c r="S3149" s="12">
        <f t="shared" si="298"/>
        <v>41909.969386574077</v>
      </c>
      <c r="T3149" s="12">
        <f t="shared" si="2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7">
        <v>1800</v>
      </c>
      <c r="E3150" s="7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4">
        <f t="shared" si="294"/>
        <v>131.16666666666669</v>
      </c>
      <c r="P3150" s="9">
        <f t="shared" si="295"/>
        <v>41.421052631578945</v>
      </c>
      <c r="Q3150" s="11" t="str">
        <f t="shared" si="296"/>
        <v>theater</v>
      </c>
      <c r="R3150" s="11" t="str">
        <f t="shared" si="297"/>
        <v>plays</v>
      </c>
      <c r="S3150" s="12">
        <f t="shared" si="298"/>
        <v>41891.665324074071</v>
      </c>
      <c r="T3150" s="12">
        <f t="shared" si="2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7">
        <v>1250</v>
      </c>
      <c r="E3151" s="7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4">
        <f t="shared" si="294"/>
        <v>104</v>
      </c>
      <c r="P3151" s="9">
        <f t="shared" si="295"/>
        <v>52</v>
      </c>
      <c r="Q3151" s="11" t="str">
        <f t="shared" si="296"/>
        <v>theater</v>
      </c>
      <c r="R3151" s="11" t="str">
        <f t="shared" si="297"/>
        <v>plays</v>
      </c>
      <c r="S3151" s="12">
        <f t="shared" si="298"/>
        <v>41226.017361111109</v>
      </c>
      <c r="T3151" s="12">
        <f t="shared" si="2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7">
        <v>3500</v>
      </c>
      <c r="E3152" s="7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4">
        <f t="shared" si="294"/>
        <v>101</v>
      </c>
      <c r="P3152" s="9">
        <f t="shared" si="295"/>
        <v>33.990384615384613</v>
      </c>
      <c r="Q3152" s="11" t="str">
        <f t="shared" si="296"/>
        <v>theater</v>
      </c>
      <c r="R3152" s="11" t="str">
        <f t="shared" si="297"/>
        <v>plays</v>
      </c>
      <c r="S3152" s="12">
        <f t="shared" si="298"/>
        <v>40478.263923611114</v>
      </c>
      <c r="T3152" s="12">
        <f t="shared" si="2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7">
        <v>3500</v>
      </c>
      <c r="E3153" s="7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4">
        <f t="shared" si="294"/>
        <v>100.4</v>
      </c>
      <c r="P3153" s="9">
        <f t="shared" si="295"/>
        <v>103.35294117647059</v>
      </c>
      <c r="Q3153" s="11" t="str">
        <f t="shared" si="296"/>
        <v>theater</v>
      </c>
      <c r="R3153" s="11" t="str">
        <f t="shared" si="297"/>
        <v>plays</v>
      </c>
      <c r="S3153" s="12">
        <f t="shared" si="298"/>
        <v>41862.83997685185</v>
      </c>
      <c r="T3153" s="12">
        <f t="shared" si="2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7">
        <v>2200</v>
      </c>
      <c r="E3154" s="7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4">
        <f t="shared" si="294"/>
        <v>105.95454545454545</v>
      </c>
      <c r="P3154" s="9">
        <f t="shared" si="295"/>
        <v>34.791044776119406</v>
      </c>
      <c r="Q3154" s="11" t="str">
        <f t="shared" si="296"/>
        <v>theater</v>
      </c>
      <c r="R3154" s="11" t="str">
        <f t="shared" si="297"/>
        <v>plays</v>
      </c>
      <c r="S3154" s="12">
        <f t="shared" si="298"/>
        <v>41550.867673611108</v>
      </c>
      <c r="T3154" s="12">
        <f t="shared" si="2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7">
        <v>3000</v>
      </c>
      <c r="E3155" s="7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4">
        <f t="shared" si="294"/>
        <v>335.58333333333337</v>
      </c>
      <c r="P3155" s="9">
        <f t="shared" si="295"/>
        <v>41.773858921161825</v>
      </c>
      <c r="Q3155" s="11" t="str">
        <f t="shared" si="296"/>
        <v>theater</v>
      </c>
      <c r="R3155" s="11" t="str">
        <f t="shared" si="297"/>
        <v>plays</v>
      </c>
      <c r="S3155" s="12">
        <f t="shared" si="298"/>
        <v>40633.154363425929</v>
      </c>
      <c r="T3155" s="12">
        <f t="shared" si="2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7">
        <v>7000</v>
      </c>
      <c r="E3156" s="7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4">
        <f t="shared" si="294"/>
        <v>112.92857142857142</v>
      </c>
      <c r="P3156" s="9">
        <f t="shared" si="295"/>
        <v>64.268292682926827</v>
      </c>
      <c r="Q3156" s="11" t="str">
        <f t="shared" si="296"/>
        <v>theater</v>
      </c>
      <c r="R3156" s="11" t="str">
        <f t="shared" si="297"/>
        <v>plays</v>
      </c>
      <c r="S3156" s="12">
        <f t="shared" si="298"/>
        <v>40970.875671296293</v>
      </c>
      <c r="T3156" s="12">
        <f t="shared" si="2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7">
        <v>5000</v>
      </c>
      <c r="E3157" s="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4">
        <f t="shared" si="294"/>
        <v>188.50460000000001</v>
      </c>
      <c r="P3157" s="9">
        <f t="shared" si="295"/>
        <v>31.209370860927152</v>
      </c>
      <c r="Q3157" s="11" t="str">
        <f t="shared" si="296"/>
        <v>theater</v>
      </c>
      <c r="R3157" s="11" t="str">
        <f t="shared" si="297"/>
        <v>plays</v>
      </c>
      <c r="S3157" s="12">
        <f t="shared" si="298"/>
        <v>41233.499131944445</v>
      </c>
      <c r="T3157" s="12">
        <f t="shared" si="2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7">
        <v>5500</v>
      </c>
      <c r="E3158" s="7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4">
        <f t="shared" si="294"/>
        <v>101.81818181818181</v>
      </c>
      <c r="P3158" s="9">
        <f t="shared" si="295"/>
        <v>62.921348314606739</v>
      </c>
      <c r="Q3158" s="11" t="str">
        <f t="shared" si="296"/>
        <v>theater</v>
      </c>
      <c r="R3158" s="11" t="str">
        <f t="shared" si="297"/>
        <v>plays</v>
      </c>
      <c r="S3158" s="12">
        <f t="shared" si="298"/>
        <v>41026.953055555554</v>
      </c>
      <c r="T3158" s="12">
        <f t="shared" si="2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7">
        <v>4000</v>
      </c>
      <c r="E3159" s="7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4">
        <f t="shared" si="294"/>
        <v>101</v>
      </c>
      <c r="P3159" s="9">
        <f t="shared" si="295"/>
        <v>98.536585365853654</v>
      </c>
      <c r="Q3159" s="11" t="str">
        <f t="shared" si="296"/>
        <v>theater</v>
      </c>
      <c r="R3159" s="11" t="str">
        <f t="shared" si="297"/>
        <v>plays</v>
      </c>
      <c r="S3159" s="12">
        <f t="shared" si="298"/>
        <v>41829.788252314815</v>
      </c>
      <c r="T3159" s="12">
        <f t="shared" si="2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7">
        <v>5000</v>
      </c>
      <c r="E3160" s="7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4">
        <f t="shared" si="294"/>
        <v>113.99999999999999</v>
      </c>
      <c r="P3160" s="9">
        <f t="shared" si="295"/>
        <v>82.608695652173907</v>
      </c>
      <c r="Q3160" s="11" t="str">
        <f t="shared" si="296"/>
        <v>theater</v>
      </c>
      <c r="R3160" s="11" t="str">
        <f t="shared" si="297"/>
        <v>plays</v>
      </c>
      <c r="S3160" s="12">
        <f t="shared" si="298"/>
        <v>41447.839722222219</v>
      </c>
      <c r="T3160" s="12">
        <f t="shared" si="2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7">
        <v>1500</v>
      </c>
      <c r="E3161" s="7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4">
        <f t="shared" si="294"/>
        <v>133.48133333333334</v>
      </c>
      <c r="P3161" s="9">
        <f t="shared" si="295"/>
        <v>38.504230769230773</v>
      </c>
      <c r="Q3161" s="11" t="str">
        <f t="shared" si="296"/>
        <v>theater</v>
      </c>
      <c r="R3161" s="11" t="str">
        <f t="shared" si="297"/>
        <v>plays</v>
      </c>
      <c r="S3161" s="12">
        <f t="shared" si="298"/>
        <v>40884.066678240742</v>
      </c>
      <c r="T3161" s="12">
        <f t="shared" si="2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7">
        <v>4500</v>
      </c>
      <c r="E3162" s="7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4">
        <f t="shared" si="294"/>
        <v>101.53333333333335</v>
      </c>
      <c r="P3162" s="9">
        <f t="shared" si="295"/>
        <v>80.15789473684211</v>
      </c>
      <c r="Q3162" s="11" t="str">
        <f t="shared" si="296"/>
        <v>theater</v>
      </c>
      <c r="R3162" s="11" t="str">
        <f t="shared" si="297"/>
        <v>plays</v>
      </c>
      <c r="S3162" s="12">
        <f t="shared" si="298"/>
        <v>41841.26489583333</v>
      </c>
      <c r="T3162" s="12">
        <f t="shared" si="2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7">
        <v>2000</v>
      </c>
      <c r="E3163" s="7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4">
        <f t="shared" si="294"/>
        <v>105.1</v>
      </c>
      <c r="P3163" s="9">
        <f t="shared" si="295"/>
        <v>28.405405405405407</v>
      </c>
      <c r="Q3163" s="11" t="str">
        <f t="shared" si="296"/>
        <v>theater</v>
      </c>
      <c r="R3163" s="11" t="str">
        <f t="shared" si="297"/>
        <v>plays</v>
      </c>
      <c r="S3163" s="12">
        <f t="shared" si="298"/>
        <v>41897.536134259259</v>
      </c>
      <c r="T3163" s="12">
        <f t="shared" si="2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7">
        <v>4000</v>
      </c>
      <c r="E3164" s="7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4">
        <f t="shared" si="294"/>
        <v>127.15</v>
      </c>
      <c r="P3164" s="9">
        <f t="shared" si="295"/>
        <v>80.730158730158735</v>
      </c>
      <c r="Q3164" s="11" t="str">
        <f t="shared" si="296"/>
        <v>theater</v>
      </c>
      <c r="R3164" s="11" t="str">
        <f t="shared" si="297"/>
        <v>plays</v>
      </c>
      <c r="S3164" s="12">
        <f t="shared" si="298"/>
        <v>41799.685902777775</v>
      </c>
      <c r="T3164" s="12">
        <f t="shared" si="2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7">
        <v>13000</v>
      </c>
      <c r="E3165" s="7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4">
        <f t="shared" si="294"/>
        <v>111.15384615384616</v>
      </c>
      <c r="P3165" s="9">
        <f t="shared" si="295"/>
        <v>200.69444444444446</v>
      </c>
      <c r="Q3165" s="11" t="str">
        <f t="shared" si="296"/>
        <v>theater</v>
      </c>
      <c r="R3165" s="11" t="str">
        <f t="shared" si="297"/>
        <v>plays</v>
      </c>
      <c r="S3165" s="12">
        <f t="shared" si="298"/>
        <v>41775.753761574073</v>
      </c>
      <c r="T3165" s="12">
        <f t="shared" si="2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7">
        <v>2500</v>
      </c>
      <c r="E3166" s="7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4">
        <f t="shared" si="294"/>
        <v>106.76</v>
      </c>
      <c r="P3166" s="9">
        <f t="shared" si="295"/>
        <v>37.591549295774648</v>
      </c>
      <c r="Q3166" s="11" t="str">
        <f t="shared" si="296"/>
        <v>theater</v>
      </c>
      <c r="R3166" s="11" t="str">
        <f t="shared" si="297"/>
        <v>plays</v>
      </c>
      <c r="S3166" s="12">
        <f t="shared" si="298"/>
        <v>41766.80572916667</v>
      </c>
      <c r="T3166" s="12">
        <f t="shared" si="2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7">
        <v>750</v>
      </c>
      <c r="E3167" s="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4">
        <f t="shared" si="294"/>
        <v>162.66666666666666</v>
      </c>
      <c r="P3167" s="9">
        <f t="shared" si="295"/>
        <v>58.095238095238095</v>
      </c>
      <c r="Q3167" s="11" t="str">
        <f t="shared" si="296"/>
        <v>theater</v>
      </c>
      <c r="R3167" s="11" t="str">
        <f t="shared" si="297"/>
        <v>plays</v>
      </c>
      <c r="S3167" s="12">
        <f t="shared" si="298"/>
        <v>40644.159259259257</v>
      </c>
      <c r="T3167" s="12">
        <f t="shared" si="2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7">
        <v>35000</v>
      </c>
      <c r="E3168" s="7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4">
        <f t="shared" si="294"/>
        <v>160.22808571428573</v>
      </c>
      <c r="P3168" s="9">
        <f t="shared" si="295"/>
        <v>60.300892473118282</v>
      </c>
      <c r="Q3168" s="11" t="str">
        <f t="shared" si="296"/>
        <v>theater</v>
      </c>
      <c r="R3168" s="11" t="str">
        <f t="shared" si="297"/>
        <v>plays</v>
      </c>
      <c r="S3168" s="12">
        <f t="shared" si="298"/>
        <v>41940.69158564815</v>
      </c>
      <c r="T3168" s="12">
        <f t="shared" si="2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7">
        <v>3000</v>
      </c>
      <c r="E3169" s="7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4">
        <f t="shared" si="294"/>
        <v>116.16666666666666</v>
      </c>
      <c r="P3169" s="9">
        <f t="shared" si="295"/>
        <v>63.363636363636367</v>
      </c>
      <c r="Q3169" s="11" t="str">
        <f t="shared" si="296"/>
        <v>theater</v>
      </c>
      <c r="R3169" s="11" t="str">
        <f t="shared" si="297"/>
        <v>plays</v>
      </c>
      <c r="S3169" s="12">
        <f t="shared" si="298"/>
        <v>41839.175706018519</v>
      </c>
      <c r="T3169" s="12">
        <f t="shared" si="2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7">
        <v>2500</v>
      </c>
      <c r="E3170" s="7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4">
        <f t="shared" si="294"/>
        <v>124.2</v>
      </c>
      <c r="P3170" s="9">
        <f t="shared" si="295"/>
        <v>50.901639344262293</v>
      </c>
      <c r="Q3170" s="11" t="str">
        <f t="shared" si="296"/>
        <v>theater</v>
      </c>
      <c r="R3170" s="11" t="str">
        <f t="shared" si="297"/>
        <v>plays</v>
      </c>
      <c r="S3170" s="12">
        <f t="shared" si="298"/>
        <v>41772.105937500004</v>
      </c>
      <c r="T3170" s="12">
        <f t="shared" si="2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7">
        <v>8000</v>
      </c>
      <c r="E3171" s="7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4">
        <f t="shared" si="294"/>
        <v>103.01249999999999</v>
      </c>
      <c r="P3171" s="9">
        <f t="shared" si="295"/>
        <v>100.5</v>
      </c>
      <c r="Q3171" s="11" t="str">
        <f t="shared" si="296"/>
        <v>theater</v>
      </c>
      <c r="R3171" s="11" t="str">
        <f t="shared" si="297"/>
        <v>plays</v>
      </c>
      <c r="S3171" s="12">
        <f t="shared" si="298"/>
        <v>41591.737974537034</v>
      </c>
      <c r="T3171" s="12">
        <f t="shared" si="2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7">
        <v>2000</v>
      </c>
      <c r="E3172" s="7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4">
        <f t="shared" si="294"/>
        <v>112.25</v>
      </c>
      <c r="P3172" s="9">
        <f t="shared" si="295"/>
        <v>31.619718309859156</v>
      </c>
      <c r="Q3172" s="11" t="str">
        <f t="shared" si="296"/>
        <v>theater</v>
      </c>
      <c r="R3172" s="11" t="str">
        <f t="shared" si="297"/>
        <v>plays</v>
      </c>
      <c r="S3172" s="12">
        <f t="shared" si="298"/>
        <v>41789.080370370371</v>
      </c>
      <c r="T3172" s="12">
        <f t="shared" si="2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7">
        <v>7000</v>
      </c>
      <c r="E3173" s="7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4">
        <f t="shared" si="294"/>
        <v>108.8142857142857</v>
      </c>
      <c r="P3173" s="9">
        <f t="shared" si="295"/>
        <v>65.102564102564102</v>
      </c>
      <c r="Q3173" s="11" t="str">
        <f t="shared" si="296"/>
        <v>theater</v>
      </c>
      <c r="R3173" s="11" t="str">
        <f t="shared" si="297"/>
        <v>plays</v>
      </c>
      <c r="S3173" s="12">
        <f t="shared" si="298"/>
        <v>42466.608310185184</v>
      </c>
      <c r="T3173" s="12">
        <f t="shared" si="2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7">
        <v>2000</v>
      </c>
      <c r="E3174" s="7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4">
        <f t="shared" si="294"/>
        <v>114.99999999999999</v>
      </c>
      <c r="P3174" s="9">
        <f t="shared" si="295"/>
        <v>79.310344827586206</v>
      </c>
      <c r="Q3174" s="11" t="str">
        <f t="shared" si="296"/>
        <v>theater</v>
      </c>
      <c r="R3174" s="11" t="str">
        <f t="shared" si="297"/>
        <v>plays</v>
      </c>
      <c r="S3174" s="12">
        <f t="shared" si="298"/>
        <v>40923.729953703703</v>
      </c>
      <c r="T3174" s="12">
        <f t="shared" si="2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7">
        <v>10000</v>
      </c>
      <c r="E3175" s="7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4">
        <f t="shared" si="294"/>
        <v>103</v>
      </c>
      <c r="P3175" s="9">
        <f t="shared" si="295"/>
        <v>139.18918918918919</v>
      </c>
      <c r="Q3175" s="11" t="str">
        <f t="shared" si="296"/>
        <v>theater</v>
      </c>
      <c r="R3175" s="11" t="str">
        <f t="shared" si="297"/>
        <v>plays</v>
      </c>
      <c r="S3175" s="12">
        <f t="shared" si="298"/>
        <v>41878.878379629627</v>
      </c>
      <c r="T3175" s="12">
        <f t="shared" si="2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7">
        <v>3000</v>
      </c>
      <c r="E3176" s="7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4">
        <f t="shared" si="294"/>
        <v>101.13333333333334</v>
      </c>
      <c r="P3176" s="9">
        <f t="shared" si="295"/>
        <v>131.91304347826087</v>
      </c>
      <c r="Q3176" s="11" t="str">
        <f t="shared" si="296"/>
        <v>theater</v>
      </c>
      <c r="R3176" s="11" t="str">
        <f t="shared" si="297"/>
        <v>plays</v>
      </c>
      <c r="S3176" s="12">
        <f t="shared" si="298"/>
        <v>41862.864675925928</v>
      </c>
      <c r="T3176" s="12">
        <f t="shared" si="2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7">
        <v>5000</v>
      </c>
      <c r="E3177" s="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4">
        <f t="shared" si="294"/>
        <v>109.55999999999999</v>
      </c>
      <c r="P3177" s="9">
        <f t="shared" si="295"/>
        <v>91.3</v>
      </c>
      <c r="Q3177" s="11" t="str">
        <f t="shared" si="296"/>
        <v>theater</v>
      </c>
      <c r="R3177" s="11" t="str">
        <f t="shared" si="297"/>
        <v>plays</v>
      </c>
      <c r="S3177" s="12">
        <f t="shared" si="298"/>
        <v>40531.886886574073</v>
      </c>
      <c r="T3177" s="12">
        <f t="shared" si="2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7">
        <v>1900</v>
      </c>
      <c r="E3178" s="7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4">
        <f t="shared" si="294"/>
        <v>114.8421052631579</v>
      </c>
      <c r="P3178" s="9">
        <f t="shared" si="295"/>
        <v>39.672727272727272</v>
      </c>
      <c r="Q3178" s="11" t="str">
        <f t="shared" si="296"/>
        <v>theater</v>
      </c>
      <c r="R3178" s="11" t="str">
        <f t="shared" si="297"/>
        <v>plays</v>
      </c>
      <c r="S3178" s="12">
        <f t="shared" si="298"/>
        <v>41477.930914351848</v>
      </c>
      <c r="T3178" s="12">
        <f t="shared" si="2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7">
        <v>2500</v>
      </c>
      <c r="E3179" s="7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4">
        <f t="shared" si="294"/>
        <v>117.39999999999999</v>
      </c>
      <c r="P3179" s="9">
        <f t="shared" si="295"/>
        <v>57.549019607843135</v>
      </c>
      <c r="Q3179" s="11" t="str">
        <f t="shared" si="296"/>
        <v>theater</v>
      </c>
      <c r="R3179" s="11" t="str">
        <f t="shared" si="297"/>
        <v>plays</v>
      </c>
      <c r="S3179" s="12">
        <f t="shared" si="298"/>
        <v>41781.666770833333</v>
      </c>
      <c r="T3179" s="12">
        <f t="shared" si="2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7">
        <v>1500</v>
      </c>
      <c r="E3180" s="7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4">
        <f t="shared" si="294"/>
        <v>171.73333333333335</v>
      </c>
      <c r="P3180" s="9">
        <f t="shared" si="295"/>
        <v>33.025641025641029</v>
      </c>
      <c r="Q3180" s="11" t="str">
        <f t="shared" si="296"/>
        <v>theater</v>
      </c>
      <c r="R3180" s="11" t="str">
        <f t="shared" si="297"/>
        <v>plays</v>
      </c>
      <c r="S3180" s="12">
        <f t="shared" si="298"/>
        <v>41806.605034722219</v>
      </c>
      <c r="T3180" s="12">
        <f t="shared" si="2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7">
        <v>4200</v>
      </c>
      <c r="E3181" s="7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4">
        <f t="shared" si="294"/>
        <v>114.16238095238094</v>
      </c>
      <c r="P3181" s="9">
        <f t="shared" si="295"/>
        <v>77.335806451612896</v>
      </c>
      <c r="Q3181" s="11" t="str">
        <f t="shared" si="296"/>
        <v>theater</v>
      </c>
      <c r="R3181" s="11" t="str">
        <f t="shared" si="297"/>
        <v>plays</v>
      </c>
      <c r="S3181" s="12">
        <f t="shared" si="298"/>
        <v>41375.702210648145</v>
      </c>
      <c r="T3181" s="12">
        <f t="shared" si="2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7">
        <v>1200</v>
      </c>
      <c r="E3182" s="7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4">
        <f t="shared" si="294"/>
        <v>119.75</v>
      </c>
      <c r="P3182" s="9">
        <f t="shared" si="295"/>
        <v>31.933333333333334</v>
      </c>
      <c r="Q3182" s="11" t="str">
        <f t="shared" si="296"/>
        <v>theater</v>
      </c>
      <c r="R3182" s="11" t="str">
        <f t="shared" si="297"/>
        <v>plays</v>
      </c>
      <c r="S3182" s="12">
        <f t="shared" si="298"/>
        <v>41780.412604166668</v>
      </c>
      <c r="T3182" s="12">
        <f t="shared" si="2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7">
        <v>500</v>
      </c>
      <c r="E3183" s="7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4">
        <f t="shared" si="294"/>
        <v>109.00000000000001</v>
      </c>
      <c r="P3183" s="9">
        <f t="shared" si="295"/>
        <v>36.333333333333336</v>
      </c>
      <c r="Q3183" s="11" t="str">
        <f t="shared" si="296"/>
        <v>theater</v>
      </c>
      <c r="R3183" s="11" t="str">
        <f t="shared" si="297"/>
        <v>plays</v>
      </c>
      <c r="S3183" s="12">
        <f t="shared" si="298"/>
        <v>41779.310034722221</v>
      </c>
      <c r="T3183" s="12">
        <f t="shared" si="2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7">
        <v>7000</v>
      </c>
      <c r="E3184" s="7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4">
        <f t="shared" si="294"/>
        <v>100.88571428571429</v>
      </c>
      <c r="P3184" s="9">
        <f t="shared" si="295"/>
        <v>46.768211920529801</v>
      </c>
      <c r="Q3184" s="11" t="str">
        <f t="shared" si="296"/>
        <v>theater</v>
      </c>
      <c r="R3184" s="11" t="str">
        <f t="shared" si="297"/>
        <v>plays</v>
      </c>
      <c r="S3184" s="12">
        <f t="shared" si="298"/>
        <v>40883.949317129627</v>
      </c>
      <c r="T3184" s="12">
        <f t="shared" si="2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7">
        <v>2500</v>
      </c>
      <c r="E3185" s="7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4">
        <f t="shared" si="294"/>
        <v>109.00000000000001</v>
      </c>
      <c r="P3185" s="9">
        <f t="shared" si="295"/>
        <v>40.073529411764703</v>
      </c>
      <c r="Q3185" s="11" t="str">
        <f t="shared" si="296"/>
        <v>theater</v>
      </c>
      <c r="R3185" s="11" t="str">
        <f t="shared" si="297"/>
        <v>plays</v>
      </c>
      <c r="S3185" s="12">
        <f t="shared" si="298"/>
        <v>41491.79478009259</v>
      </c>
      <c r="T3185" s="12">
        <f t="shared" si="2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7">
        <v>4300</v>
      </c>
      <c r="E3186" s="7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4">
        <f t="shared" si="294"/>
        <v>107.20930232558139</v>
      </c>
      <c r="P3186" s="9">
        <f t="shared" si="295"/>
        <v>100.21739130434783</v>
      </c>
      <c r="Q3186" s="11" t="str">
        <f t="shared" si="296"/>
        <v>theater</v>
      </c>
      <c r="R3186" s="11" t="str">
        <f t="shared" si="297"/>
        <v>plays</v>
      </c>
      <c r="S3186" s="12">
        <f t="shared" si="298"/>
        <v>41791.993414351848</v>
      </c>
      <c r="T3186" s="12">
        <f t="shared" si="2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7">
        <v>1000</v>
      </c>
      <c r="E3187" s="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4">
        <f t="shared" si="294"/>
        <v>100</v>
      </c>
      <c r="P3187" s="9">
        <f t="shared" si="295"/>
        <v>41.666666666666664</v>
      </c>
      <c r="Q3187" s="11" t="str">
        <f t="shared" si="296"/>
        <v>theater</v>
      </c>
      <c r="R3187" s="11" t="str">
        <f t="shared" si="297"/>
        <v>plays</v>
      </c>
      <c r="S3187" s="12">
        <f t="shared" si="298"/>
        <v>41829.977326388893</v>
      </c>
      <c r="T3187" s="12">
        <f t="shared" si="2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7">
        <v>3200</v>
      </c>
      <c r="E3188" s="7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4">
        <f t="shared" si="294"/>
        <v>102.18750000000001</v>
      </c>
      <c r="P3188" s="9">
        <f t="shared" si="295"/>
        <v>46.714285714285715</v>
      </c>
      <c r="Q3188" s="11" t="str">
        <f t="shared" si="296"/>
        <v>theater</v>
      </c>
      <c r="R3188" s="11" t="str">
        <f t="shared" si="297"/>
        <v>plays</v>
      </c>
      <c r="S3188" s="12">
        <f t="shared" si="298"/>
        <v>41868.924050925925</v>
      </c>
      <c r="T3188" s="12">
        <f t="shared" si="2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7">
        <v>15000</v>
      </c>
      <c r="E3189" s="7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4">
        <f t="shared" si="294"/>
        <v>116.29333333333334</v>
      </c>
      <c r="P3189" s="9">
        <f t="shared" si="295"/>
        <v>71.491803278688522</v>
      </c>
      <c r="Q3189" s="11" t="str">
        <f t="shared" si="296"/>
        <v>theater</v>
      </c>
      <c r="R3189" s="11" t="str">
        <f t="shared" si="297"/>
        <v>plays</v>
      </c>
      <c r="S3189" s="12">
        <f t="shared" si="298"/>
        <v>41835.666354166664</v>
      </c>
      <c r="T3189" s="12">
        <f t="shared" si="2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7">
        <v>200</v>
      </c>
      <c r="E3190" s="7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4">
        <f t="shared" si="294"/>
        <v>65</v>
      </c>
      <c r="P3190" s="9">
        <f t="shared" si="295"/>
        <v>14.444444444444445</v>
      </c>
      <c r="Q3190" s="11" t="str">
        <f t="shared" si="296"/>
        <v>theater</v>
      </c>
      <c r="R3190" s="11" t="str">
        <f t="shared" si="297"/>
        <v>musical</v>
      </c>
      <c r="S3190" s="12">
        <f t="shared" si="298"/>
        <v>42144.415532407409</v>
      </c>
      <c r="T3190" s="12">
        <f t="shared" si="2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7">
        <v>55000</v>
      </c>
      <c r="E3191" s="7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4">
        <f t="shared" si="294"/>
        <v>12.327272727272726</v>
      </c>
      <c r="P3191" s="9">
        <f t="shared" si="295"/>
        <v>356.84210526315792</v>
      </c>
      <c r="Q3191" s="11" t="str">
        <f t="shared" si="296"/>
        <v>theater</v>
      </c>
      <c r="R3191" s="11" t="str">
        <f t="shared" si="297"/>
        <v>musical</v>
      </c>
      <c r="S3191" s="12">
        <f t="shared" si="298"/>
        <v>42118.346435185187</v>
      </c>
      <c r="T3191" s="12">
        <f t="shared" si="2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7">
        <v>4000</v>
      </c>
      <c r="E3192" s="7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4">
        <f t="shared" si="294"/>
        <v>0</v>
      </c>
      <c r="P3192" s="9" t="str">
        <f t="shared" si="295"/>
        <v/>
      </c>
      <c r="Q3192" s="11" t="str">
        <f t="shared" si="296"/>
        <v>theater</v>
      </c>
      <c r="R3192" s="11" t="str">
        <f t="shared" si="297"/>
        <v>musical</v>
      </c>
      <c r="S3192" s="12">
        <f t="shared" si="298"/>
        <v>42683.151331018518</v>
      </c>
      <c r="T3192" s="12">
        <f t="shared" si="2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7">
        <v>3750</v>
      </c>
      <c r="E3193" s="7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4">
        <f t="shared" si="294"/>
        <v>4.0266666666666664</v>
      </c>
      <c r="P3193" s="9">
        <f t="shared" si="295"/>
        <v>37.75</v>
      </c>
      <c r="Q3193" s="11" t="str">
        <f t="shared" si="296"/>
        <v>theater</v>
      </c>
      <c r="R3193" s="11" t="str">
        <f t="shared" si="297"/>
        <v>musical</v>
      </c>
      <c r="S3193" s="12">
        <f t="shared" si="298"/>
        <v>42538.755428240736</v>
      </c>
      <c r="T3193" s="12">
        <f t="shared" si="2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7">
        <v>10000</v>
      </c>
      <c r="E3194" s="7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4">
        <f t="shared" si="294"/>
        <v>1.02</v>
      </c>
      <c r="P3194" s="9">
        <f t="shared" si="295"/>
        <v>12.75</v>
      </c>
      <c r="Q3194" s="11" t="str">
        <f t="shared" si="296"/>
        <v>theater</v>
      </c>
      <c r="R3194" s="11" t="str">
        <f t="shared" si="297"/>
        <v>musical</v>
      </c>
      <c r="S3194" s="12">
        <f t="shared" si="298"/>
        <v>42018.94049768518</v>
      </c>
      <c r="T3194" s="12">
        <f t="shared" si="2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7">
        <v>5000</v>
      </c>
      <c r="E3195" s="7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4">
        <f t="shared" si="294"/>
        <v>11.74</v>
      </c>
      <c r="P3195" s="9">
        <f t="shared" si="295"/>
        <v>24.458333333333332</v>
      </c>
      <c r="Q3195" s="11" t="str">
        <f t="shared" si="296"/>
        <v>theater</v>
      </c>
      <c r="R3195" s="11" t="str">
        <f t="shared" si="297"/>
        <v>musical</v>
      </c>
      <c r="S3195" s="12">
        <f t="shared" si="298"/>
        <v>42010.968240740738</v>
      </c>
      <c r="T3195" s="12">
        <f t="shared" si="2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7">
        <v>11000</v>
      </c>
      <c r="E3196" s="7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4">
        <f t="shared" si="294"/>
        <v>0</v>
      </c>
      <c r="P3196" s="9" t="str">
        <f t="shared" si="295"/>
        <v/>
      </c>
      <c r="Q3196" s="11" t="str">
        <f t="shared" si="296"/>
        <v>theater</v>
      </c>
      <c r="R3196" s="11" t="str">
        <f t="shared" si="297"/>
        <v>musical</v>
      </c>
      <c r="S3196" s="12">
        <f t="shared" si="298"/>
        <v>42182.062476851846</v>
      </c>
      <c r="T3196" s="12">
        <f t="shared" si="2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7">
        <v>3500</v>
      </c>
      <c r="E3197" s="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4">
        <f t="shared" si="294"/>
        <v>59.142857142857139</v>
      </c>
      <c r="P3197" s="9">
        <f t="shared" si="295"/>
        <v>53.07692307692308</v>
      </c>
      <c r="Q3197" s="11" t="str">
        <f t="shared" si="296"/>
        <v>theater</v>
      </c>
      <c r="R3197" s="11" t="str">
        <f t="shared" si="297"/>
        <v>musical</v>
      </c>
      <c r="S3197" s="12">
        <f t="shared" si="298"/>
        <v>42017.594236111108</v>
      </c>
      <c r="T3197" s="12">
        <f t="shared" si="2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7">
        <v>3000000</v>
      </c>
      <c r="E3198" s="7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4">
        <f t="shared" si="294"/>
        <v>0.06</v>
      </c>
      <c r="P3198" s="9">
        <f t="shared" si="295"/>
        <v>300</v>
      </c>
      <c r="Q3198" s="11" t="str">
        <f t="shared" si="296"/>
        <v>theater</v>
      </c>
      <c r="R3198" s="11" t="str">
        <f t="shared" si="297"/>
        <v>musical</v>
      </c>
      <c r="S3198" s="12">
        <f t="shared" si="298"/>
        <v>42157.598090277781</v>
      </c>
      <c r="T3198" s="12">
        <f t="shared" si="2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7">
        <v>10000</v>
      </c>
      <c r="E3199" s="7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4">
        <f t="shared" si="294"/>
        <v>11.450000000000001</v>
      </c>
      <c r="P3199" s="9">
        <f t="shared" si="295"/>
        <v>286.25</v>
      </c>
      <c r="Q3199" s="11" t="str">
        <f t="shared" si="296"/>
        <v>theater</v>
      </c>
      <c r="R3199" s="11" t="str">
        <f t="shared" si="297"/>
        <v>musical</v>
      </c>
      <c r="S3199" s="12">
        <f t="shared" si="298"/>
        <v>42009.493263888886</v>
      </c>
      <c r="T3199" s="12">
        <f t="shared" si="2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7">
        <v>30000</v>
      </c>
      <c r="E3200" s="7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4">
        <f t="shared" si="294"/>
        <v>0.36666666666666664</v>
      </c>
      <c r="P3200" s="9">
        <f t="shared" si="295"/>
        <v>36.666666666666664</v>
      </c>
      <c r="Q3200" s="11" t="str">
        <f t="shared" si="296"/>
        <v>theater</v>
      </c>
      <c r="R3200" s="11" t="str">
        <f t="shared" si="297"/>
        <v>musical</v>
      </c>
      <c r="S3200" s="12">
        <f t="shared" si="298"/>
        <v>42013.424502314811</v>
      </c>
      <c r="T3200" s="12">
        <f t="shared" si="2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7">
        <v>5000</v>
      </c>
      <c r="E3201" s="7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4">
        <f t="shared" si="294"/>
        <v>52.16</v>
      </c>
      <c r="P3201" s="9">
        <f t="shared" si="295"/>
        <v>49.20754716981132</v>
      </c>
      <c r="Q3201" s="11" t="str">
        <f t="shared" si="296"/>
        <v>theater</v>
      </c>
      <c r="R3201" s="11" t="str">
        <f t="shared" si="297"/>
        <v>musical</v>
      </c>
      <c r="S3201" s="12">
        <f t="shared" si="298"/>
        <v>41858.761782407404</v>
      </c>
      <c r="T3201" s="12">
        <f t="shared" si="2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7">
        <v>50000</v>
      </c>
      <c r="E3202" s="7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4">
        <f t="shared" si="294"/>
        <v>2E-3</v>
      </c>
      <c r="P3202" s="9">
        <f t="shared" si="295"/>
        <v>1</v>
      </c>
      <c r="Q3202" s="11" t="str">
        <f t="shared" si="296"/>
        <v>theater</v>
      </c>
      <c r="R3202" s="11" t="str">
        <f t="shared" si="297"/>
        <v>musical</v>
      </c>
      <c r="S3202" s="12">
        <f t="shared" si="298"/>
        <v>42460.320613425924</v>
      </c>
      <c r="T3202" s="12">
        <f t="shared" si="2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7">
        <v>2000</v>
      </c>
      <c r="E3203" s="7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4">
        <f t="shared" ref="O3203:O3266" si="300">($E3203/D3203)*100</f>
        <v>1.25</v>
      </c>
      <c r="P3203" s="9">
        <f t="shared" ref="P3203:P3266" si="301">IF(E3203,E3203/ L3203,"")</f>
        <v>12.5</v>
      </c>
      <c r="Q3203" s="11" t="str">
        <f t="shared" ref="Q3203:Q3266" si="302">LEFT(N3203, SEARCH("/",N3203,1)-1)</f>
        <v>theater</v>
      </c>
      <c r="R3203" s="11" t="str">
        <f t="shared" ref="R3203:R3266" si="303">RIGHT(N3203,LEN(N3203)-SEARCH("/",N3203))</f>
        <v>musical</v>
      </c>
      <c r="S3203" s="12">
        <f t="shared" si="298"/>
        <v>41861.767094907409</v>
      </c>
      <c r="T3203" s="12">
        <f t="shared" si="299"/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7">
        <v>5000</v>
      </c>
      <c r="E3204" s="7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4">
        <f t="shared" si="300"/>
        <v>54.52</v>
      </c>
      <c r="P3204" s="9">
        <f t="shared" si="301"/>
        <v>109.04</v>
      </c>
      <c r="Q3204" s="11" t="str">
        <f t="shared" si="302"/>
        <v>theater</v>
      </c>
      <c r="R3204" s="11" t="str">
        <f t="shared" si="303"/>
        <v>musical</v>
      </c>
      <c r="S3204" s="12">
        <f t="shared" ref="S3204:S3267" si="304">(((J3204/60)/60)/24)+DATE(1970,1,1)</f>
        <v>42293.853541666671</v>
      </c>
      <c r="T3204" s="12">
        <f t="shared" ref="T3204:T3267" si="305">(((I3204/60)/60)/24)+DATE(1970,1,1)</f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7">
        <v>1000</v>
      </c>
      <c r="E3205" s="7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4">
        <f t="shared" si="300"/>
        <v>25</v>
      </c>
      <c r="P3205" s="9">
        <f t="shared" si="301"/>
        <v>41.666666666666664</v>
      </c>
      <c r="Q3205" s="11" t="str">
        <f t="shared" si="302"/>
        <v>theater</v>
      </c>
      <c r="R3205" s="11" t="str">
        <f t="shared" si="303"/>
        <v>musical</v>
      </c>
      <c r="S3205" s="12">
        <f t="shared" si="304"/>
        <v>42242.988680555558</v>
      </c>
      <c r="T3205" s="12">
        <f t="shared" si="305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7">
        <v>500</v>
      </c>
      <c r="E3206" s="7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4">
        <f t="shared" si="300"/>
        <v>0</v>
      </c>
      <c r="P3206" s="9" t="str">
        <f t="shared" si="301"/>
        <v/>
      </c>
      <c r="Q3206" s="11" t="str">
        <f t="shared" si="302"/>
        <v>theater</v>
      </c>
      <c r="R3206" s="11" t="str">
        <f t="shared" si="303"/>
        <v>musical</v>
      </c>
      <c r="S3206" s="12">
        <f t="shared" si="304"/>
        <v>42172.686099537037</v>
      </c>
      <c r="T3206" s="12">
        <f t="shared" si="305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7">
        <v>8000</v>
      </c>
      <c r="E3207" s="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4">
        <f t="shared" si="300"/>
        <v>3.4125000000000001</v>
      </c>
      <c r="P3207" s="9">
        <f t="shared" si="301"/>
        <v>22.75</v>
      </c>
      <c r="Q3207" s="11" t="str">
        <f t="shared" si="302"/>
        <v>theater</v>
      </c>
      <c r="R3207" s="11" t="str">
        <f t="shared" si="303"/>
        <v>musical</v>
      </c>
      <c r="S3207" s="12">
        <f t="shared" si="304"/>
        <v>42095.374675925923</v>
      </c>
      <c r="T3207" s="12">
        <f t="shared" si="305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7">
        <v>5000</v>
      </c>
      <c r="E3208" s="7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4">
        <f t="shared" si="300"/>
        <v>0</v>
      </c>
      <c r="P3208" s="9" t="str">
        <f t="shared" si="301"/>
        <v/>
      </c>
      <c r="Q3208" s="11" t="str">
        <f t="shared" si="302"/>
        <v>theater</v>
      </c>
      <c r="R3208" s="11" t="str">
        <f t="shared" si="303"/>
        <v>musical</v>
      </c>
      <c r="S3208" s="12">
        <f t="shared" si="304"/>
        <v>42236.276053240741</v>
      </c>
      <c r="T3208" s="12">
        <f t="shared" si="305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7">
        <v>5500</v>
      </c>
      <c r="E3209" s="7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4">
        <f t="shared" si="300"/>
        <v>46.36363636363636</v>
      </c>
      <c r="P3209" s="9">
        <f t="shared" si="301"/>
        <v>70.833333333333329</v>
      </c>
      <c r="Q3209" s="11" t="str">
        <f t="shared" si="302"/>
        <v>theater</v>
      </c>
      <c r="R3209" s="11" t="str">
        <f t="shared" si="303"/>
        <v>musical</v>
      </c>
      <c r="S3209" s="12">
        <f t="shared" si="304"/>
        <v>42057.277858796297</v>
      </c>
      <c r="T3209" s="12">
        <f t="shared" si="305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7">
        <v>5000</v>
      </c>
      <c r="E3210" s="7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4">
        <f t="shared" si="300"/>
        <v>103.49999999999999</v>
      </c>
      <c r="P3210" s="9">
        <f t="shared" si="301"/>
        <v>63.109756097560975</v>
      </c>
      <c r="Q3210" s="11" t="str">
        <f t="shared" si="302"/>
        <v>theater</v>
      </c>
      <c r="R3210" s="11" t="str">
        <f t="shared" si="303"/>
        <v>plays</v>
      </c>
      <c r="S3210" s="12">
        <f t="shared" si="304"/>
        <v>41827.605057870373</v>
      </c>
      <c r="T3210" s="12">
        <f t="shared" si="305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7">
        <v>9500</v>
      </c>
      <c r="E3211" s="7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4">
        <f t="shared" si="300"/>
        <v>119.32315789473684</v>
      </c>
      <c r="P3211" s="9">
        <f t="shared" si="301"/>
        <v>50.157964601769912</v>
      </c>
      <c r="Q3211" s="11" t="str">
        <f t="shared" si="302"/>
        <v>theater</v>
      </c>
      <c r="R3211" s="11" t="str">
        <f t="shared" si="303"/>
        <v>plays</v>
      </c>
      <c r="S3211" s="12">
        <f t="shared" si="304"/>
        <v>41778.637245370373</v>
      </c>
      <c r="T3211" s="12">
        <f t="shared" si="305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7">
        <v>3000</v>
      </c>
      <c r="E3212" s="7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4">
        <f t="shared" si="300"/>
        <v>125.76666666666667</v>
      </c>
      <c r="P3212" s="9">
        <f t="shared" si="301"/>
        <v>62.883333333333333</v>
      </c>
      <c r="Q3212" s="11" t="str">
        <f t="shared" si="302"/>
        <v>theater</v>
      </c>
      <c r="R3212" s="11" t="str">
        <f t="shared" si="303"/>
        <v>plays</v>
      </c>
      <c r="S3212" s="12">
        <f t="shared" si="304"/>
        <v>41013.936562499999</v>
      </c>
      <c r="T3212" s="12">
        <f t="shared" si="305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7">
        <v>23000</v>
      </c>
      <c r="E3213" s="7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4">
        <f t="shared" si="300"/>
        <v>119.74347826086958</v>
      </c>
      <c r="P3213" s="9">
        <f t="shared" si="301"/>
        <v>85.531055900621112</v>
      </c>
      <c r="Q3213" s="11" t="str">
        <f t="shared" si="302"/>
        <v>theater</v>
      </c>
      <c r="R3213" s="11" t="str">
        <f t="shared" si="303"/>
        <v>plays</v>
      </c>
      <c r="S3213" s="12">
        <f t="shared" si="304"/>
        <v>41834.586574074077</v>
      </c>
      <c r="T3213" s="12">
        <f t="shared" si="305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7">
        <v>4000</v>
      </c>
      <c r="E3214" s="7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4">
        <f t="shared" si="300"/>
        <v>126.25</v>
      </c>
      <c r="P3214" s="9">
        <f t="shared" si="301"/>
        <v>53.723404255319146</v>
      </c>
      <c r="Q3214" s="11" t="str">
        <f t="shared" si="302"/>
        <v>theater</v>
      </c>
      <c r="R3214" s="11" t="str">
        <f t="shared" si="303"/>
        <v>plays</v>
      </c>
      <c r="S3214" s="12">
        <f t="shared" si="304"/>
        <v>41829.795729166668</v>
      </c>
      <c r="T3214" s="12">
        <f t="shared" si="305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7">
        <v>6000</v>
      </c>
      <c r="E3215" s="7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4">
        <f t="shared" si="300"/>
        <v>100.11666666666667</v>
      </c>
      <c r="P3215" s="9">
        <f t="shared" si="301"/>
        <v>127.80851063829788</v>
      </c>
      <c r="Q3215" s="11" t="str">
        <f t="shared" si="302"/>
        <v>theater</v>
      </c>
      <c r="R3215" s="11" t="str">
        <f t="shared" si="303"/>
        <v>plays</v>
      </c>
      <c r="S3215" s="12">
        <f t="shared" si="304"/>
        <v>42171.763414351852</v>
      </c>
      <c r="T3215" s="12">
        <f t="shared" si="305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7">
        <v>12000</v>
      </c>
      <c r="E3216" s="7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4">
        <f t="shared" si="300"/>
        <v>102.13333333333334</v>
      </c>
      <c r="P3216" s="9">
        <f t="shared" si="301"/>
        <v>106.57391304347826</v>
      </c>
      <c r="Q3216" s="11" t="str">
        <f t="shared" si="302"/>
        <v>theater</v>
      </c>
      <c r="R3216" s="11" t="str">
        <f t="shared" si="303"/>
        <v>plays</v>
      </c>
      <c r="S3216" s="12">
        <f t="shared" si="304"/>
        <v>42337.792511574073</v>
      </c>
      <c r="T3216" s="12">
        <f t="shared" si="305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7">
        <v>35000</v>
      </c>
      <c r="E3217" s="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4">
        <f t="shared" si="300"/>
        <v>100.35142857142858</v>
      </c>
      <c r="P3217" s="9">
        <f t="shared" si="301"/>
        <v>262.11194029850748</v>
      </c>
      <c r="Q3217" s="11" t="str">
        <f t="shared" si="302"/>
        <v>theater</v>
      </c>
      <c r="R3217" s="11" t="str">
        <f t="shared" si="303"/>
        <v>plays</v>
      </c>
      <c r="S3217" s="12">
        <f t="shared" si="304"/>
        <v>42219.665173611109</v>
      </c>
      <c r="T3217" s="12">
        <f t="shared" si="305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7">
        <v>2000</v>
      </c>
      <c r="E3218" s="7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4">
        <f t="shared" si="300"/>
        <v>100.05</v>
      </c>
      <c r="P3218" s="9">
        <f t="shared" si="301"/>
        <v>57.171428571428571</v>
      </c>
      <c r="Q3218" s="11" t="str">
        <f t="shared" si="302"/>
        <v>theater</v>
      </c>
      <c r="R3218" s="11" t="str">
        <f t="shared" si="303"/>
        <v>plays</v>
      </c>
      <c r="S3218" s="12">
        <f t="shared" si="304"/>
        <v>42165.462627314817</v>
      </c>
      <c r="T3218" s="12">
        <f t="shared" si="305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7">
        <v>4500</v>
      </c>
      <c r="E3219" s="7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4">
        <f t="shared" si="300"/>
        <v>116.02222222222223</v>
      </c>
      <c r="P3219" s="9">
        <f t="shared" si="301"/>
        <v>50.20192307692308</v>
      </c>
      <c r="Q3219" s="11" t="str">
        <f t="shared" si="302"/>
        <v>theater</v>
      </c>
      <c r="R3219" s="11" t="str">
        <f t="shared" si="303"/>
        <v>plays</v>
      </c>
      <c r="S3219" s="12">
        <f t="shared" si="304"/>
        <v>42648.546111111107</v>
      </c>
      <c r="T3219" s="12">
        <f t="shared" si="305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7">
        <v>12000</v>
      </c>
      <c r="E3220" s="7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4">
        <f t="shared" si="300"/>
        <v>102.1</v>
      </c>
      <c r="P3220" s="9">
        <f t="shared" si="301"/>
        <v>66.586956521739125</v>
      </c>
      <c r="Q3220" s="11" t="str">
        <f t="shared" si="302"/>
        <v>theater</v>
      </c>
      <c r="R3220" s="11" t="str">
        <f t="shared" si="303"/>
        <v>plays</v>
      </c>
      <c r="S3220" s="12">
        <f t="shared" si="304"/>
        <v>41971.002152777779</v>
      </c>
      <c r="T3220" s="12">
        <f t="shared" si="305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7">
        <v>20000</v>
      </c>
      <c r="E3221" s="7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4">
        <f t="shared" si="300"/>
        <v>100.11000000000001</v>
      </c>
      <c r="P3221" s="9">
        <f t="shared" si="301"/>
        <v>168.25210084033614</v>
      </c>
      <c r="Q3221" s="11" t="str">
        <f t="shared" si="302"/>
        <v>theater</v>
      </c>
      <c r="R3221" s="11" t="str">
        <f t="shared" si="303"/>
        <v>plays</v>
      </c>
      <c r="S3221" s="12">
        <f t="shared" si="304"/>
        <v>42050.983182870375</v>
      </c>
      <c r="T3221" s="12">
        <f t="shared" si="305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7">
        <v>15000</v>
      </c>
      <c r="E3222" s="7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4">
        <f t="shared" si="300"/>
        <v>100.84</v>
      </c>
      <c r="P3222" s="9">
        <f t="shared" si="301"/>
        <v>256.37288135593218</v>
      </c>
      <c r="Q3222" s="11" t="str">
        <f t="shared" si="302"/>
        <v>theater</v>
      </c>
      <c r="R3222" s="11" t="str">
        <f t="shared" si="303"/>
        <v>plays</v>
      </c>
      <c r="S3222" s="12">
        <f t="shared" si="304"/>
        <v>42772.833379629628</v>
      </c>
      <c r="T3222" s="12">
        <f t="shared" si="305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7">
        <v>4000</v>
      </c>
      <c r="E3223" s="7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4">
        <f t="shared" si="300"/>
        <v>103.42499999999998</v>
      </c>
      <c r="P3223" s="9">
        <f t="shared" si="301"/>
        <v>36.610619469026545</v>
      </c>
      <c r="Q3223" s="11" t="str">
        <f t="shared" si="302"/>
        <v>theater</v>
      </c>
      <c r="R3223" s="11" t="str">
        <f t="shared" si="303"/>
        <v>plays</v>
      </c>
      <c r="S3223" s="12">
        <f t="shared" si="304"/>
        <v>42155.696793981479</v>
      </c>
      <c r="T3223" s="12">
        <f t="shared" si="305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7">
        <v>2500</v>
      </c>
      <c r="E3224" s="7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4">
        <f t="shared" si="300"/>
        <v>124.8</v>
      </c>
      <c r="P3224" s="9">
        <f t="shared" si="301"/>
        <v>37.142857142857146</v>
      </c>
      <c r="Q3224" s="11" t="str">
        <f t="shared" si="302"/>
        <v>theater</v>
      </c>
      <c r="R3224" s="11" t="str">
        <f t="shared" si="303"/>
        <v>plays</v>
      </c>
      <c r="S3224" s="12">
        <f t="shared" si="304"/>
        <v>42270.582141203704</v>
      </c>
      <c r="T3224" s="12">
        <f t="shared" si="305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7">
        <v>3100</v>
      </c>
      <c r="E3225" s="7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4">
        <f t="shared" si="300"/>
        <v>109.51612903225806</v>
      </c>
      <c r="P3225" s="9">
        <f t="shared" si="301"/>
        <v>45.878378378378379</v>
      </c>
      <c r="Q3225" s="11" t="str">
        <f t="shared" si="302"/>
        <v>theater</v>
      </c>
      <c r="R3225" s="11" t="str">
        <f t="shared" si="303"/>
        <v>plays</v>
      </c>
      <c r="S3225" s="12">
        <f t="shared" si="304"/>
        <v>42206.835370370376</v>
      </c>
      <c r="T3225" s="12">
        <f t="shared" si="305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7">
        <v>30000</v>
      </c>
      <c r="E3226" s="7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4">
        <f t="shared" si="300"/>
        <v>102.03333333333333</v>
      </c>
      <c r="P3226" s="9">
        <f t="shared" si="301"/>
        <v>141.71296296296296</v>
      </c>
      <c r="Q3226" s="11" t="str">
        <f t="shared" si="302"/>
        <v>theater</v>
      </c>
      <c r="R3226" s="11" t="str">
        <f t="shared" si="303"/>
        <v>plays</v>
      </c>
      <c r="S3226" s="12">
        <f t="shared" si="304"/>
        <v>42697.850844907407</v>
      </c>
      <c r="T3226" s="12">
        <f t="shared" si="305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7">
        <v>2000</v>
      </c>
      <c r="E3227" s="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4">
        <f t="shared" si="300"/>
        <v>102.35000000000001</v>
      </c>
      <c r="P3227" s="9">
        <f t="shared" si="301"/>
        <v>52.487179487179489</v>
      </c>
      <c r="Q3227" s="11" t="str">
        <f t="shared" si="302"/>
        <v>theater</v>
      </c>
      <c r="R3227" s="11" t="str">
        <f t="shared" si="303"/>
        <v>plays</v>
      </c>
      <c r="S3227" s="12">
        <f t="shared" si="304"/>
        <v>42503.559467592597</v>
      </c>
      <c r="T3227" s="12">
        <f t="shared" si="305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7">
        <v>1200</v>
      </c>
      <c r="E3228" s="7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4">
        <f t="shared" si="300"/>
        <v>104.16666666666667</v>
      </c>
      <c r="P3228" s="9">
        <f t="shared" si="301"/>
        <v>59.523809523809526</v>
      </c>
      <c r="Q3228" s="11" t="str">
        <f t="shared" si="302"/>
        <v>theater</v>
      </c>
      <c r="R3228" s="11" t="str">
        <f t="shared" si="303"/>
        <v>plays</v>
      </c>
      <c r="S3228" s="12">
        <f t="shared" si="304"/>
        <v>42277.583472222221</v>
      </c>
      <c r="T3228" s="12">
        <f t="shared" si="305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7">
        <v>1200</v>
      </c>
      <c r="E3229" s="7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4">
        <f t="shared" si="300"/>
        <v>125</v>
      </c>
      <c r="P3229" s="9">
        <f t="shared" si="301"/>
        <v>50</v>
      </c>
      <c r="Q3229" s="11" t="str">
        <f t="shared" si="302"/>
        <v>theater</v>
      </c>
      <c r="R3229" s="11" t="str">
        <f t="shared" si="303"/>
        <v>plays</v>
      </c>
      <c r="S3229" s="12">
        <f t="shared" si="304"/>
        <v>42722.882361111115</v>
      </c>
      <c r="T3229" s="12">
        <f t="shared" si="305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7">
        <v>7000</v>
      </c>
      <c r="E3230" s="7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4">
        <f t="shared" si="300"/>
        <v>102.34285714285714</v>
      </c>
      <c r="P3230" s="9">
        <f t="shared" si="301"/>
        <v>193.62162162162161</v>
      </c>
      <c r="Q3230" s="11" t="str">
        <f t="shared" si="302"/>
        <v>theater</v>
      </c>
      <c r="R3230" s="11" t="str">
        <f t="shared" si="303"/>
        <v>plays</v>
      </c>
      <c r="S3230" s="12">
        <f t="shared" si="304"/>
        <v>42323.70930555556</v>
      </c>
      <c r="T3230" s="12">
        <f t="shared" si="305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7">
        <v>20000</v>
      </c>
      <c r="E3231" s="7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4">
        <f t="shared" si="300"/>
        <v>107.86500000000001</v>
      </c>
      <c r="P3231" s="9">
        <f t="shared" si="301"/>
        <v>106.79702970297029</v>
      </c>
      <c r="Q3231" s="11" t="str">
        <f t="shared" si="302"/>
        <v>theater</v>
      </c>
      <c r="R3231" s="11" t="str">
        <f t="shared" si="303"/>
        <v>plays</v>
      </c>
      <c r="S3231" s="12">
        <f t="shared" si="304"/>
        <v>41933.291643518518</v>
      </c>
      <c r="T3231" s="12">
        <f t="shared" si="305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7">
        <v>2600</v>
      </c>
      <c r="E3232" s="7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4">
        <f t="shared" si="300"/>
        <v>109.88461538461539</v>
      </c>
      <c r="P3232" s="9">
        <f t="shared" si="301"/>
        <v>77.21621621621621</v>
      </c>
      <c r="Q3232" s="11" t="str">
        <f t="shared" si="302"/>
        <v>theater</v>
      </c>
      <c r="R3232" s="11" t="str">
        <f t="shared" si="303"/>
        <v>plays</v>
      </c>
      <c r="S3232" s="12">
        <f t="shared" si="304"/>
        <v>41898.168125000004</v>
      </c>
      <c r="T3232" s="12">
        <f t="shared" si="305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7">
        <v>1000</v>
      </c>
      <c r="E3233" s="7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4">
        <f t="shared" si="300"/>
        <v>161</v>
      </c>
      <c r="P3233" s="9">
        <f t="shared" si="301"/>
        <v>57.5</v>
      </c>
      <c r="Q3233" s="11" t="str">
        <f t="shared" si="302"/>
        <v>theater</v>
      </c>
      <c r="R3233" s="11" t="str">
        <f t="shared" si="303"/>
        <v>plays</v>
      </c>
      <c r="S3233" s="12">
        <f t="shared" si="304"/>
        <v>42446.943831018521</v>
      </c>
      <c r="T3233" s="12">
        <f t="shared" si="305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7">
        <v>1000</v>
      </c>
      <c r="E3234" s="7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4">
        <f t="shared" si="300"/>
        <v>131.20000000000002</v>
      </c>
      <c r="P3234" s="9">
        <f t="shared" si="301"/>
        <v>50.46153846153846</v>
      </c>
      <c r="Q3234" s="11" t="str">
        <f t="shared" si="302"/>
        <v>theater</v>
      </c>
      <c r="R3234" s="11" t="str">
        <f t="shared" si="303"/>
        <v>plays</v>
      </c>
      <c r="S3234" s="12">
        <f t="shared" si="304"/>
        <v>42463.81385416667</v>
      </c>
      <c r="T3234" s="12">
        <f t="shared" si="305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7">
        <v>5000</v>
      </c>
      <c r="E3235" s="7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4">
        <f t="shared" si="300"/>
        <v>118.8</v>
      </c>
      <c r="P3235" s="9">
        <f t="shared" si="301"/>
        <v>97.377049180327873</v>
      </c>
      <c r="Q3235" s="11" t="str">
        <f t="shared" si="302"/>
        <v>theater</v>
      </c>
      <c r="R3235" s="11" t="str">
        <f t="shared" si="303"/>
        <v>plays</v>
      </c>
      <c r="S3235" s="12">
        <f t="shared" si="304"/>
        <v>42766.805034722223</v>
      </c>
      <c r="T3235" s="12">
        <f t="shared" si="305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7">
        <v>4000</v>
      </c>
      <c r="E3236" s="7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4">
        <f t="shared" si="300"/>
        <v>100.39275000000001</v>
      </c>
      <c r="P3236" s="9">
        <f t="shared" si="301"/>
        <v>34.91921739130435</v>
      </c>
      <c r="Q3236" s="11" t="str">
        <f t="shared" si="302"/>
        <v>theater</v>
      </c>
      <c r="R3236" s="11" t="str">
        <f t="shared" si="303"/>
        <v>plays</v>
      </c>
      <c r="S3236" s="12">
        <f t="shared" si="304"/>
        <v>42734.789444444439</v>
      </c>
      <c r="T3236" s="12">
        <f t="shared" si="305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7">
        <v>15000</v>
      </c>
      <c r="E3237" s="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4">
        <f t="shared" si="300"/>
        <v>103.20666666666666</v>
      </c>
      <c r="P3237" s="9">
        <f t="shared" si="301"/>
        <v>85.530386740331494</v>
      </c>
      <c r="Q3237" s="11" t="str">
        <f t="shared" si="302"/>
        <v>theater</v>
      </c>
      <c r="R3237" s="11" t="str">
        <f t="shared" si="303"/>
        <v>plays</v>
      </c>
      <c r="S3237" s="12">
        <f t="shared" si="304"/>
        <v>42522.347812499997</v>
      </c>
      <c r="T3237" s="12">
        <f t="shared" si="305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7">
        <v>20000</v>
      </c>
      <c r="E3238" s="7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4">
        <f t="shared" si="300"/>
        <v>100.6</v>
      </c>
      <c r="P3238" s="9">
        <f t="shared" si="301"/>
        <v>182.90909090909091</v>
      </c>
      <c r="Q3238" s="11" t="str">
        <f t="shared" si="302"/>
        <v>theater</v>
      </c>
      <c r="R3238" s="11" t="str">
        <f t="shared" si="303"/>
        <v>plays</v>
      </c>
      <c r="S3238" s="12">
        <f t="shared" si="304"/>
        <v>42702.917048611111</v>
      </c>
      <c r="T3238" s="12">
        <f t="shared" si="305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7">
        <v>35000</v>
      </c>
      <c r="E3239" s="7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4">
        <f t="shared" si="300"/>
        <v>100.78754285714287</v>
      </c>
      <c r="P3239" s="9">
        <f t="shared" si="301"/>
        <v>131.13620817843866</v>
      </c>
      <c r="Q3239" s="11" t="str">
        <f t="shared" si="302"/>
        <v>theater</v>
      </c>
      <c r="R3239" s="11" t="str">
        <f t="shared" si="303"/>
        <v>plays</v>
      </c>
      <c r="S3239" s="12">
        <f t="shared" si="304"/>
        <v>42252.474351851852</v>
      </c>
      <c r="T3239" s="12">
        <f t="shared" si="305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7">
        <v>2800</v>
      </c>
      <c r="E3240" s="7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4">
        <f t="shared" si="300"/>
        <v>112.32142857142857</v>
      </c>
      <c r="P3240" s="9">
        <f t="shared" si="301"/>
        <v>39.810126582278478</v>
      </c>
      <c r="Q3240" s="11" t="str">
        <f t="shared" si="302"/>
        <v>theater</v>
      </c>
      <c r="R3240" s="11" t="str">
        <f t="shared" si="303"/>
        <v>plays</v>
      </c>
      <c r="S3240" s="12">
        <f t="shared" si="304"/>
        <v>42156.510393518518</v>
      </c>
      <c r="T3240" s="12">
        <f t="shared" si="305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7">
        <v>5862</v>
      </c>
      <c r="E3241" s="7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4">
        <f t="shared" si="300"/>
        <v>105.91914022517912</v>
      </c>
      <c r="P3241" s="9">
        <f t="shared" si="301"/>
        <v>59.701730769230764</v>
      </c>
      <c r="Q3241" s="11" t="str">
        <f t="shared" si="302"/>
        <v>theater</v>
      </c>
      <c r="R3241" s="11" t="str">
        <f t="shared" si="303"/>
        <v>plays</v>
      </c>
      <c r="S3241" s="12">
        <f t="shared" si="304"/>
        <v>42278.089039351849</v>
      </c>
      <c r="T3241" s="12">
        <f t="shared" si="305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7">
        <v>3000</v>
      </c>
      <c r="E3242" s="7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4">
        <f t="shared" si="300"/>
        <v>100.56666666666668</v>
      </c>
      <c r="P3242" s="9">
        <f t="shared" si="301"/>
        <v>88.735294117647058</v>
      </c>
      <c r="Q3242" s="11" t="str">
        <f t="shared" si="302"/>
        <v>theater</v>
      </c>
      <c r="R3242" s="11" t="str">
        <f t="shared" si="303"/>
        <v>plays</v>
      </c>
      <c r="S3242" s="12">
        <f t="shared" si="304"/>
        <v>42754.693842592591</v>
      </c>
      <c r="T3242" s="12">
        <f t="shared" si="305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7">
        <v>8500</v>
      </c>
      <c r="E3243" s="7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4">
        <f t="shared" si="300"/>
        <v>115.30588235294117</v>
      </c>
      <c r="P3243" s="9">
        <f t="shared" si="301"/>
        <v>58.688622754491021</v>
      </c>
      <c r="Q3243" s="11" t="str">
        <f t="shared" si="302"/>
        <v>theater</v>
      </c>
      <c r="R3243" s="11" t="str">
        <f t="shared" si="303"/>
        <v>plays</v>
      </c>
      <c r="S3243" s="12">
        <f t="shared" si="304"/>
        <v>41893.324884259258</v>
      </c>
      <c r="T3243" s="12">
        <f t="shared" si="305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7">
        <v>10000</v>
      </c>
      <c r="E3244" s="7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4">
        <f t="shared" si="300"/>
        <v>127.30419999999999</v>
      </c>
      <c r="P3244" s="9">
        <f t="shared" si="301"/>
        <v>69.56513661202186</v>
      </c>
      <c r="Q3244" s="11" t="str">
        <f t="shared" si="302"/>
        <v>theater</v>
      </c>
      <c r="R3244" s="11" t="str">
        <f t="shared" si="303"/>
        <v>plays</v>
      </c>
      <c r="S3244" s="12">
        <f t="shared" si="304"/>
        <v>41871.755694444444</v>
      </c>
      <c r="T3244" s="12">
        <f t="shared" si="305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7">
        <v>8000</v>
      </c>
      <c r="E3245" s="7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4">
        <f t="shared" si="300"/>
        <v>102.83750000000001</v>
      </c>
      <c r="P3245" s="9">
        <f t="shared" si="301"/>
        <v>115.87323943661971</v>
      </c>
      <c r="Q3245" s="11" t="str">
        <f t="shared" si="302"/>
        <v>theater</v>
      </c>
      <c r="R3245" s="11" t="str">
        <f t="shared" si="303"/>
        <v>plays</v>
      </c>
      <c r="S3245" s="12">
        <f t="shared" si="304"/>
        <v>42262.096782407403</v>
      </c>
      <c r="T3245" s="12">
        <f t="shared" si="305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7">
        <v>1600</v>
      </c>
      <c r="E3246" s="7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4">
        <f t="shared" si="300"/>
        <v>102.9375</v>
      </c>
      <c r="P3246" s="9">
        <f t="shared" si="301"/>
        <v>23.869565217391305</v>
      </c>
      <c r="Q3246" s="11" t="str">
        <f t="shared" si="302"/>
        <v>theater</v>
      </c>
      <c r="R3246" s="11" t="str">
        <f t="shared" si="303"/>
        <v>plays</v>
      </c>
      <c r="S3246" s="12">
        <f t="shared" si="304"/>
        <v>42675.694236111114</v>
      </c>
      <c r="T3246" s="12">
        <f t="shared" si="305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7">
        <v>21000</v>
      </c>
      <c r="E3247" s="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4">
        <f t="shared" si="300"/>
        <v>104.3047619047619</v>
      </c>
      <c r="P3247" s="9">
        <f t="shared" si="301"/>
        <v>81.125925925925927</v>
      </c>
      <c r="Q3247" s="11" t="str">
        <f t="shared" si="302"/>
        <v>theater</v>
      </c>
      <c r="R3247" s="11" t="str">
        <f t="shared" si="303"/>
        <v>plays</v>
      </c>
      <c r="S3247" s="12">
        <f t="shared" si="304"/>
        <v>42135.60020833333</v>
      </c>
      <c r="T3247" s="12">
        <f t="shared" si="305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7">
        <v>10000</v>
      </c>
      <c r="E3248" s="7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4">
        <f t="shared" si="300"/>
        <v>111.22000000000001</v>
      </c>
      <c r="P3248" s="9">
        <f t="shared" si="301"/>
        <v>57.626943005181346</v>
      </c>
      <c r="Q3248" s="11" t="str">
        <f t="shared" si="302"/>
        <v>theater</v>
      </c>
      <c r="R3248" s="11" t="str">
        <f t="shared" si="303"/>
        <v>plays</v>
      </c>
      <c r="S3248" s="12">
        <f t="shared" si="304"/>
        <v>42230.472222222219</v>
      </c>
      <c r="T3248" s="12">
        <f t="shared" si="305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7">
        <v>2500</v>
      </c>
      <c r="E3249" s="7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4">
        <f t="shared" si="300"/>
        <v>105.86</v>
      </c>
      <c r="P3249" s="9">
        <f t="shared" si="301"/>
        <v>46.429824561403507</v>
      </c>
      <c r="Q3249" s="11" t="str">
        <f t="shared" si="302"/>
        <v>theater</v>
      </c>
      <c r="R3249" s="11" t="str">
        <f t="shared" si="303"/>
        <v>plays</v>
      </c>
      <c r="S3249" s="12">
        <f t="shared" si="304"/>
        <v>42167.434166666666</v>
      </c>
      <c r="T3249" s="12">
        <f t="shared" si="305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7">
        <v>12000</v>
      </c>
      <c r="E3250" s="7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4">
        <f t="shared" si="300"/>
        <v>100.79166666666666</v>
      </c>
      <c r="P3250" s="9">
        <f t="shared" si="301"/>
        <v>60.475000000000001</v>
      </c>
      <c r="Q3250" s="11" t="str">
        <f t="shared" si="302"/>
        <v>theater</v>
      </c>
      <c r="R3250" s="11" t="str">
        <f t="shared" si="303"/>
        <v>plays</v>
      </c>
      <c r="S3250" s="12">
        <f t="shared" si="304"/>
        <v>42068.888391203705</v>
      </c>
      <c r="T3250" s="12">
        <f t="shared" si="305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7">
        <v>5500</v>
      </c>
      <c r="E3251" s="7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4">
        <f t="shared" si="300"/>
        <v>104.92727272727274</v>
      </c>
      <c r="P3251" s="9">
        <f t="shared" si="301"/>
        <v>65.579545454545453</v>
      </c>
      <c r="Q3251" s="11" t="str">
        <f t="shared" si="302"/>
        <v>theater</v>
      </c>
      <c r="R3251" s="11" t="str">
        <f t="shared" si="303"/>
        <v>plays</v>
      </c>
      <c r="S3251" s="12">
        <f t="shared" si="304"/>
        <v>42145.746689814812</v>
      </c>
      <c r="T3251" s="12">
        <f t="shared" si="305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7">
        <v>25000</v>
      </c>
      <c r="E3252" s="7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4">
        <f t="shared" si="300"/>
        <v>101.55199999999999</v>
      </c>
      <c r="P3252" s="9">
        <f t="shared" si="301"/>
        <v>119.1924882629108</v>
      </c>
      <c r="Q3252" s="11" t="str">
        <f t="shared" si="302"/>
        <v>theater</v>
      </c>
      <c r="R3252" s="11" t="str">
        <f t="shared" si="303"/>
        <v>plays</v>
      </c>
      <c r="S3252" s="12">
        <f t="shared" si="304"/>
        <v>41918.742175925923</v>
      </c>
      <c r="T3252" s="12">
        <f t="shared" si="305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7">
        <v>1500</v>
      </c>
      <c r="E3253" s="7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4">
        <f t="shared" si="300"/>
        <v>110.73333333333333</v>
      </c>
      <c r="P3253" s="9">
        <f t="shared" si="301"/>
        <v>83.05</v>
      </c>
      <c r="Q3253" s="11" t="str">
        <f t="shared" si="302"/>
        <v>theater</v>
      </c>
      <c r="R3253" s="11" t="str">
        <f t="shared" si="303"/>
        <v>plays</v>
      </c>
      <c r="S3253" s="12">
        <f t="shared" si="304"/>
        <v>42146.731087962966</v>
      </c>
      <c r="T3253" s="12">
        <f t="shared" si="305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7">
        <v>2250</v>
      </c>
      <c r="E3254" s="7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4">
        <f t="shared" si="300"/>
        <v>127.82222222222221</v>
      </c>
      <c r="P3254" s="9">
        <f t="shared" si="301"/>
        <v>57.52</v>
      </c>
      <c r="Q3254" s="11" t="str">
        <f t="shared" si="302"/>
        <v>theater</v>
      </c>
      <c r="R3254" s="11" t="str">
        <f t="shared" si="303"/>
        <v>plays</v>
      </c>
      <c r="S3254" s="12">
        <f t="shared" si="304"/>
        <v>42590.472685185188</v>
      </c>
      <c r="T3254" s="12">
        <f t="shared" si="305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7">
        <v>20000</v>
      </c>
      <c r="E3255" s="7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4">
        <f t="shared" si="300"/>
        <v>101.82500000000002</v>
      </c>
      <c r="P3255" s="9">
        <f t="shared" si="301"/>
        <v>177.08695652173913</v>
      </c>
      <c r="Q3255" s="11" t="str">
        <f t="shared" si="302"/>
        <v>theater</v>
      </c>
      <c r="R3255" s="11" t="str">
        <f t="shared" si="303"/>
        <v>plays</v>
      </c>
      <c r="S3255" s="12">
        <f t="shared" si="304"/>
        <v>42602.576712962968</v>
      </c>
      <c r="T3255" s="12">
        <f t="shared" si="305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7">
        <v>13000</v>
      </c>
      <c r="E3256" s="7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4">
        <f t="shared" si="300"/>
        <v>101.25769230769231</v>
      </c>
      <c r="P3256" s="9">
        <f t="shared" si="301"/>
        <v>70.771505376344081</v>
      </c>
      <c r="Q3256" s="11" t="str">
        <f t="shared" si="302"/>
        <v>theater</v>
      </c>
      <c r="R3256" s="11" t="str">
        <f t="shared" si="303"/>
        <v>plays</v>
      </c>
      <c r="S3256" s="12">
        <f t="shared" si="304"/>
        <v>42059.085752314815</v>
      </c>
      <c r="T3256" s="12">
        <f t="shared" si="305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7">
        <v>300</v>
      </c>
      <c r="E3257" s="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4">
        <f t="shared" si="300"/>
        <v>175</v>
      </c>
      <c r="P3257" s="9">
        <f t="shared" si="301"/>
        <v>29.166666666666668</v>
      </c>
      <c r="Q3257" s="11" t="str">
        <f t="shared" si="302"/>
        <v>theater</v>
      </c>
      <c r="R3257" s="11" t="str">
        <f t="shared" si="303"/>
        <v>plays</v>
      </c>
      <c r="S3257" s="12">
        <f t="shared" si="304"/>
        <v>41889.768229166664</v>
      </c>
      <c r="T3257" s="12">
        <f t="shared" si="305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7">
        <v>10000</v>
      </c>
      <c r="E3258" s="7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4">
        <f t="shared" si="300"/>
        <v>128.06</v>
      </c>
      <c r="P3258" s="9">
        <f t="shared" si="301"/>
        <v>72.76136363636364</v>
      </c>
      <c r="Q3258" s="11" t="str">
        <f t="shared" si="302"/>
        <v>theater</v>
      </c>
      <c r="R3258" s="11" t="str">
        <f t="shared" si="303"/>
        <v>plays</v>
      </c>
      <c r="S3258" s="12">
        <f t="shared" si="304"/>
        <v>42144.573807870373</v>
      </c>
      <c r="T3258" s="12">
        <f t="shared" si="305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7">
        <v>2000</v>
      </c>
      <c r="E3259" s="7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4">
        <f t="shared" si="300"/>
        <v>106.29949999999999</v>
      </c>
      <c r="P3259" s="9">
        <f t="shared" si="301"/>
        <v>51.853414634146333</v>
      </c>
      <c r="Q3259" s="11" t="str">
        <f t="shared" si="302"/>
        <v>theater</v>
      </c>
      <c r="R3259" s="11" t="str">
        <f t="shared" si="303"/>
        <v>plays</v>
      </c>
      <c r="S3259" s="12">
        <f t="shared" si="304"/>
        <v>42758.559629629628</v>
      </c>
      <c r="T3259" s="12">
        <f t="shared" si="305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7">
        <v>7000</v>
      </c>
      <c r="E3260" s="7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4">
        <f t="shared" si="300"/>
        <v>105.21428571428571</v>
      </c>
      <c r="P3260" s="9">
        <f t="shared" si="301"/>
        <v>98.2</v>
      </c>
      <c r="Q3260" s="11" t="str">
        <f t="shared" si="302"/>
        <v>theater</v>
      </c>
      <c r="R3260" s="11" t="str">
        <f t="shared" si="303"/>
        <v>plays</v>
      </c>
      <c r="S3260" s="12">
        <f t="shared" si="304"/>
        <v>41982.887280092589</v>
      </c>
      <c r="T3260" s="12">
        <f t="shared" si="305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7">
        <v>23000</v>
      </c>
      <c r="E3261" s="7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4">
        <f t="shared" si="300"/>
        <v>106.16782608695652</v>
      </c>
      <c r="P3261" s="9">
        <f t="shared" si="301"/>
        <v>251.7381443298969</v>
      </c>
      <c r="Q3261" s="11" t="str">
        <f t="shared" si="302"/>
        <v>theater</v>
      </c>
      <c r="R3261" s="11" t="str">
        <f t="shared" si="303"/>
        <v>plays</v>
      </c>
      <c r="S3261" s="12">
        <f t="shared" si="304"/>
        <v>42614.760937500003</v>
      </c>
      <c r="T3261" s="12">
        <f t="shared" si="305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7">
        <v>5000</v>
      </c>
      <c r="E3262" s="7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4">
        <f t="shared" si="300"/>
        <v>109.24000000000001</v>
      </c>
      <c r="P3262" s="9">
        <f t="shared" si="301"/>
        <v>74.821917808219183</v>
      </c>
      <c r="Q3262" s="11" t="str">
        <f t="shared" si="302"/>
        <v>theater</v>
      </c>
      <c r="R3262" s="11" t="str">
        <f t="shared" si="303"/>
        <v>plays</v>
      </c>
      <c r="S3262" s="12">
        <f t="shared" si="304"/>
        <v>42303.672662037032</v>
      </c>
      <c r="T3262" s="12">
        <f t="shared" si="305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7">
        <v>3300</v>
      </c>
      <c r="E3263" s="7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4">
        <f t="shared" si="300"/>
        <v>100.45454545454547</v>
      </c>
      <c r="P3263" s="9">
        <f t="shared" si="301"/>
        <v>67.65306122448979</v>
      </c>
      <c r="Q3263" s="11" t="str">
        <f t="shared" si="302"/>
        <v>theater</v>
      </c>
      <c r="R3263" s="11" t="str">
        <f t="shared" si="303"/>
        <v>plays</v>
      </c>
      <c r="S3263" s="12">
        <f t="shared" si="304"/>
        <v>42171.725416666668</v>
      </c>
      <c r="T3263" s="12">
        <f t="shared" si="305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7">
        <v>12200</v>
      </c>
      <c r="E3264" s="7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4">
        <f t="shared" si="300"/>
        <v>103.04098360655738</v>
      </c>
      <c r="P3264" s="9">
        <f t="shared" si="301"/>
        <v>93.81343283582089</v>
      </c>
      <c r="Q3264" s="11" t="str">
        <f t="shared" si="302"/>
        <v>theater</v>
      </c>
      <c r="R3264" s="11" t="str">
        <f t="shared" si="303"/>
        <v>plays</v>
      </c>
      <c r="S3264" s="12">
        <f t="shared" si="304"/>
        <v>41964.315532407403</v>
      </c>
      <c r="T3264" s="12">
        <f t="shared" si="305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7">
        <v>2500</v>
      </c>
      <c r="E3265" s="7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4">
        <f t="shared" si="300"/>
        <v>112.1664</v>
      </c>
      <c r="P3265" s="9">
        <f t="shared" si="301"/>
        <v>41.237647058823526</v>
      </c>
      <c r="Q3265" s="11" t="str">
        <f t="shared" si="302"/>
        <v>theater</v>
      </c>
      <c r="R3265" s="11" t="str">
        <f t="shared" si="303"/>
        <v>plays</v>
      </c>
      <c r="S3265" s="12">
        <f t="shared" si="304"/>
        <v>42284.516064814816</v>
      </c>
      <c r="T3265" s="12">
        <f t="shared" si="305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7">
        <v>2500</v>
      </c>
      <c r="E3266" s="7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4">
        <f t="shared" si="300"/>
        <v>103</v>
      </c>
      <c r="P3266" s="9">
        <f t="shared" si="301"/>
        <v>52.551020408163268</v>
      </c>
      <c r="Q3266" s="11" t="str">
        <f t="shared" si="302"/>
        <v>theater</v>
      </c>
      <c r="R3266" s="11" t="str">
        <f t="shared" si="303"/>
        <v>plays</v>
      </c>
      <c r="S3266" s="12">
        <f t="shared" si="304"/>
        <v>42016.800208333334</v>
      </c>
      <c r="T3266" s="12">
        <f t="shared" si="305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7">
        <v>2700</v>
      </c>
      <c r="E3267" s="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4">
        <f t="shared" ref="O3267:O3330" si="306">($E3267/D3267)*100</f>
        <v>164</v>
      </c>
      <c r="P3267" s="9">
        <f t="shared" ref="P3267:P3330" si="307">IF(E3267,E3267/ L3267,"")</f>
        <v>70.285714285714292</v>
      </c>
      <c r="Q3267" s="11" t="str">
        <f t="shared" ref="Q3267:Q3330" si="308">LEFT(N3267, SEARCH("/",N3267,1)-1)</f>
        <v>theater</v>
      </c>
      <c r="R3267" s="11" t="str">
        <f t="shared" ref="R3267:R3330" si="309">RIGHT(N3267,LEN(N3267)-SEARCH("/",N3267))</f>
        <v>plays</v>
      </c>
      <c r="S3267" s="12">
        <f t="shared" si="304"/>
        <v>42311.711979166663</v>
      </c>
      <c r="T3267" s="12">
        <f t="shared" si="305"/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7">
        <v>6000</v>
      </c>
      <c r="E3268" s="7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4">
        <f t="shared" si="306"/>
        <v>131.28333333333333</v>
      </c>
      <c r="P3268" s="9">
        <f t="shared" si="307"/>
        <v>48.325153374233132</v>
      </c>
      <c r="Q3268" s="11" t="str">
        <f t="shared" si="308"/>
        <v>theater</v>
      </c>
      <c r="R3268" s="11" t="str">
        <f t="shared" si="309"/>
        <v>plays</v>
      </c>
      <c r="S3268" s="12">
        <f t="shared" ref="S3268:S3331" si="310">(((J3268/60)/60)/24)+DATE(1970,1,1)</f>
        <v>42136.536134259266</v>
      </c>
      <c r="T3268" s="12">
        <f t="shared" ref="T3268:T3331" si="311">(((I3268/60)/60)/24)+DATE(1970,1,1)</f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7">
        <v>15000</v>
      </c>
      <c r="E3269" s="7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4">
        <f t="shared" si="306"/>
        <v>102.1</v>
      </c>
      <c r="P3269" s="9">
        <f t="shared" si="307"/>
        <v>53.177083333333336</v>
      </c>
      <c r="Q3269" s="11" t="str">
        <f t="shared" si="308"/>
        <v>theater</v>
      </c>
      <c r="R3269" s="11" t="str">
        <f t="shared" si="309"/>
        <v>plays</v>
      </c>
      <c r="S3269" s="12">
        <f t="shared" si="310"/>
        <v>42172.757638888885</v>
      </c>
      <c r="T3269" s="12">
        <f t="shared" si="311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7">
        <v>2000</v>
      </c>
      <c r="E3270" s="7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4">
        <f t="shared" si="306"/>
        <v>128</v>
      </c>
      <c r="P3270" s="9">
        <f t="shared" si="307"/>
        <v>60.952380952380949</v>
      </c>
      <c r="Q3270" s="11" t="str">
        <f t="shared" si="308"/>
        <v>theater</v>
      </c>
      <c r="R3270" s="11" t="str">
        <f t="shared" si="309"/>
        <v>plays</v>
      </c>
      <c r="S3270" s="12">
        <f t="shared" si="310"/>
        <v>42590.90425925926</v>
      </c>
      <c r="T3270" s="12">
        <f t="shared" si="311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7">
        <v>8000</v>
      </c>
      <c r="E3271" s="7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4">
        <f t="shared" si="306"/>
        <v>101.49999999999999</v>
      </c>
      <c r="P3271" s="9">
        <f t="shared" si="307"/>
        <v>116</v>
      </c>
      <c r="Q3271" s="11" t="str">
        <f t="shared" si="308"/>
        <v>theater</v>
      </c>
      <c r="R3271" s="11" t="str">
        <f t="shared" si="309"/>
        <v>plays</v>
      </c>
      <c r="S3271" s="12">
        <f t="shared" si="310"/>
        <v>42137.395798611105</v>
      </c>
      <c r="T3271" s="12">
        <f t="shared" si="311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7">
        <v>1800</v>
      </c>
      <c r="E3272" s="7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4">
        <f t="shared" si="306"/>
        <v>101.66666666666666</v>
      </c>
      <c r="P3272" s="9">
        <f t="shared" si="307"/>
        <v>61</v>
      </c>
      <c r="Q3272" s="11" t="str">
        <f t="shared" si="308"/>
        <v>theater</v>
      </c>
      <c r="R3272" s="11" t="str">
        <f t="shared" si="309"/>
        <v>plays</v>
      </c>
      <c r="S3272" s="12">
        <f t="shared" si="310"/>
        <v>42167.533159722225</v>
      </c>
      <c r="T3272" s="12">
        <f t="shared" si="311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7">
        <v>1500</v>
      </c>
      <c r="E3273" s="7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4">
        <f t="shared" si="306"/>
        <v>130</v>
      </c>
      <c r="P3273" s="9">
        <f t="shared" si="307"/>
        <v>38.235294117647058</v>
      </c>
      <c r="Q3273" s="11" t="str">
        <f t="shared" si="308"/>
        <v>theater</v>
      </c>
      <c r="R3273" s="11" t="str">
        <f t="shared" si="309"/>
        <v>plays</v>
      </c>
      <c r="S3273" s="12">
        <f t="shared" si="310"/>
        <v>41915.437210648146</v>
      </c>
      <c r="T3273" s="12">
        <f t="shared" si="311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7">
        <v>10000</v>
      </c>
      <c r="E3274" s="7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4">
        <f t="shared" si="306"/>
        <v>154.43</v>
      </c>
      <c r="P3274" s="9">
        <f t="shared" si="307"/>
        <v>106.50344827586207</v>
      </c>
      <c r="Q3274" s="11" t="str">
        <f t="shared" si="308"/>
        <v>theater</v>
      </c>
      <c r="R3274" s="11" t="str">
        <f t="shared" si="309"/>
        <v>plays</v>
      </c>
      <c r="S3274" s="12">
        <f t="shared" si="310"/>
        <v>42284.500104166669</v>
      </c>
      <c r="T3274" s="12">
        <f t="shared" si="311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7">
        <v>4000</v>
      </c>
      <c r="E3275" s="7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4">
        <f t="shared" si="306"/>
        <v>107.4</v>
      </c>
      <c r="P3275" s="9">
        <f t="shared" si="307"/>
        <v>204.57142857142858</v>
      </c>
      <c r="Q3275" s="11" t="str">
        <f t="shared" si="308"/>
        <v>theater</v>
      </c>
      <c r="R3275" s="11" t="str">
        <f t="shared" si="309"/>
        <v>plays</v>
      </c>
      <c r="S3275" s="12">
        <f t="shared" si="310"/>
        <v>42611.801412037035</v>
      </c>
      <c r="T3275" s="12">
        <f t="shared" si="311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7">
        <v>15500</v>
      </c>
      <c r="E3276" s="7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4">
        <f t="shared" si="306"/>
        <v>101.32258064516128</v>
      </c>
      <c r="P3276" s="9">
        <f t="shared" si="307"/>
        <v>54.912587412587413</v>
      </c>
      <c r="Q3276" s="11" t="str">
        <f t="shared" si="308"/>
        <v>theater</v>
      </c>
      <c r="R3276" s="11" t="str">
        <f t="shared" si="309"/>
        <v>plays</v>
      </c>
      <c r="S3276" s="12">
        <f t="shared" si="310"/>
        <v>42400.704537037032</v>
      </c>
      <c r="T3276" s="12">
        <f t="shared" si="311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7">
        <v>1800</v>
      </c>
      <c r="E3277" s="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4">
        <f t="shared" si="306"/>
        <v>100.27777777777777</v>
      </c>
      <c r="P3277" s="9">
        <f t="shared" si="307"/>
        <v>150.41666666666666</v>
      </c>
      <c r="Q3277" s="11" t="str">
        <f t="shared" si="308"/>
        <v>theater</v>
      </c>
      <c r="R3277" s="11" t="str">
        <f t="shared" si="309"/>
        <v>plays</v>
      </c>
      <c r="S3277" s="12">
        <f t="shared" si="310"/>
        <v>42017.88045138889</v>
      </c>
      <c r="T3277" s="12">
        <f t="shared" si="311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7">
        <v>4500</v>
      </c>
      <c r="E3278" s="7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4">
        <f t="shared" si="306"/>
        <v>116.84444444444443</v>
      </c>
      <c r="P3278" s="9">
        <f t="shared" si="307"/>
        <v>52.58</v>
      </c>
      <c r="Q3278" s="11" t="str">
        <f t="shared" si="308"/>
        <v>theater</v>
      </c>
      <c r="R3278" s="11" t="str">
        <f t="shared" si="309"/>
        <v>plays</v>
      </c>
      <c r="S3278" s="12">
        <f t="shared" si="310"/>
        <v>42426.949988425928</v>
      </c>
      <c r="T3278" s="12">
        <f t="shared" si="311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7">
        <v>5000</v>
      </c>
      <c r="E3279" s="7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4">
        <f t="shared" si="306"/>
        <v>108.60000000000001</v>
      </c>
      <c r="P3279" s="9">
        <f t="shared" si="307"/>
        <v>54.3</v>
      </c>
      <c r="Q3279" s="11" t="str">
        <f t="shared" si="308"/>
        <v>theater</v>
      </c>
      <c r="R3279" s="11" t="str">
        <f t="shared" si="309"/>
        <v>plays</v>
      </c>
      <c r="S3279" s="12">
        <f t="shared" si="310"/>
        <v>41931.682939814818</v>
      </c>
      <c r="T3279" s="12">
        <f t="shared" si="311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7">
        <v>2500</v>
      </c>
      <c r="E3280" s="7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4">
        <f t="shared" si="306"/>
        <v>103.4</v>
      </c>
      <c r="P3280" s="9">
        <f t="shared" si="307"/>
        <v>76.029411764705884</v>
      </c>
      <c r="Q3280" s="11" t="str">
        <f t="shared" si="308"/>
        <v>theater</v>
      </c>
      <c r="R3280" s="11" t="str">
        <f t="shared" si="309"/>
        <v>plays</v>
      </c>
      <c r="S3280" s="12">
        <f t="shared" si="310"/>
        <v>42124.848414351851</v>
      </c>
      <c r="T3280" s="12">
        <f t="shared" si="311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7">
        <v>5800</v>
      </c>
      <c r="E3281" s="7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4">
        <f t="shared" si="306"/>
        <v>114.27586206896552</v>
      </c>
      <c r="P3281" s="9">
        <f t="shared" si="307"/>
        <v>105.2063492063492</v>
      </c>
      <c r="Q3281" s="11" t="str">
        <f t="shared" si="308"/>
        <v>theater</v>
      </c>
      <c r="R3281" s="11" t="str">
        <f t="shared" si="309"/>
        <v>plays</v>
      </c>
      <c r="S3281" s="12">
        <f t="shared" si="310"/>
        <v>42431.102534722217</v>
      </c>
      <c r="T3281" s="12">
        <f t="shared" si="311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7">
        <v>2000</v>
      </c>
      <c r="E3282" s="7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4">
        <f t="shared" si="306"/>
        <v>103</v>
      </c>
      <c r="P3282" s="9">
        <f t="shared" si="307"/>
        <v>68.666666666666671</v>
      </c>
      <c r="Q3282" s="11" t="str">
        <f t="shared" si="308"/>
        <v>theater</v>
      </c>
      <c r="R3282" s="11" t="str">
        <f t="shared" si="309"/>
        <v>plays</v>
      </c>
      <c r="S3282" s="12">
        <f t="shared" si="310"/>
        <v>42121.756921296299</v>
      </c>
      <c r="T3282" s="12">
        <f t="shared" si="311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7">
        <v>5000</v>
      </c>
      <c r="E3283" s="7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4">
        <f t="shared" si="306"/>
        <v>121.6</v>
      </c>
      <c r="P3283" s="9">
        <f t="shared" si="307"/>
        <v>129.36170212765958</v>
      </c>
      <c r="Q3283" s="11" t="str">
        <f t="shared" si="308"/>
        <v>theater</v>
      </c>
      <c r="R3283" s="11" t="str">
        <f t="shared" si="309"/>
        <v>plays</v>
      </c>
      <c r="S3283" s="12">
        <f t="shared" si="310"/>
        <v>42219.019733796296</v>
      </c>
      <c r="T3283" s="12">
        <f t="shared" si="311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7">
        <v>31000</v>
      </c>
      <c r="E3284" s="7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4">
        <f t="shared" si="306"/>
        <v>102.6467741935484</v>
      </c>
      <c r="P3284" s="9">
        <f t="shared" si="307"/>
        <v>134.26371308016877</v>
      </c>
      <c r="Q3284" s="11" t="str">
        <f t="shared" si="308"/>
        <v>theater</v>
      </c>
      <c r="R3284" s="11" t="str">
        <f t="shared" si="309"/>
        <v>plays</v>
      </c>
      <c r="S3284" s="12">
        <f t="shared" si="310"/>
        <v>42445.19430555556</v>
      </c>
      <c r="T3284" s="12">
        <f t="shared" si="311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7">
        <v>800</v>
      </c>
      <c r="E3285" s="7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4">
        <f t="shared" si="306"/>
        <v>104.75000000000001</v>
      </c>
      <c r="P3285" s="9">
        <f t="shared" si="307"/>
        <v>17.829787234042552</v>
      </c>
      <c r="Q3285" s="11" t="str">
        <f t="shared" si="308"/>
        <v>theater</v>
      </c>
      <c r="R3285" s="11" t="str">
        <f t="shared" si="309"/>
        <v>plays</v>
      </c>
      <c r="S3285" s="12">
        <f t="shared" si="310"/>
        <v>42379.74418981481</v>
      </c>
      <c r="T3285" s="12">
        <f t="shared" si="311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7">
        <v>3000</v>
      </c>
      <c r="E3286" s="7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4">
        <f t="shared" si="306"/>
        <v>101.6</v>
      </c>
      <c r="P3286" s="9">
        <f t="shared" si="307"/>
        <v>203.2</v>
      </c>
      <c r="Q3286" s="11" t="str">
        <f t="shared" si="308"/>
        <v>theater</v>
      </c>
      <c r="R3286" s="11" t="str">
        <f t="shared" si="309"/>
        <v>plays</v>
      </c>
      <c r="S3286" s="12">
        <f t="shared" si="310"/>
        <v>42380.884872685187</v>
      </c>
      <c r="T3286" s="12">
        <f t="shared" si="311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7">
        <v>4999</v>
      </c>
      <c r="E3287" s="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4">
        <f t="shared" si="306"/>
        <v>112.10242048409683</v>
      </c>
      <c r="P3287" s="9">
        <f t="shared" si="307"/>
        <v>69.18518518518519</v>
      </c>
      <c r="Q3287" s="11" t="str">
        <f t="shared" si="308"/>
        <v>theater</v>
      </c>
      <c r="R3287" s="11" t="str">
        <f t="shared" si="309"/>
        <v>plays</v>
      </c>
      <c r="S3287" s="12">
        <f t="shared" si="310"/>
        <v>42762.942430555559</v>
      </c>
      <c r="T3287" s="12">
        <f t="shared" si="311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7">
        <v>15000</v>
      </c>
      <c r="E3288" s="7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4">
        <f t="shared" si="306"/>
        <v>101.76666666666667</v>
      </c>
      <c r="P3288" s="9">
        <f t="shared" si="307"/>
        <v>125.12295081967213</v>
      </c>
      <c r="Q3288" s="11" t="str">
        <f t="shared" si="308"/>
        <v>theater</v>
      </c>
      <c r="R3288" s="11" t="str">
        <f t="shared" si="309"/>
        <v>plays</v>
      </c>
      <c r="S3288" s="12">
        <f t="shared" si="310"/>
        <v>42567.840069444443</v>
      </c>
      <c r="T3288" s="12">
        <f t="shared" si="311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7">
        <v>2500</v>
      </c>
      <c r="E3289" s="7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4">
        <f t="shared" si="306"/>
        <v>100</v>
      </c>
      <c r="P3289" s="9">
        <f t="shared" si="307"/>
        <v>73.529411764705884</v>
      </c>
      <c r="Q3289" s="11" t="str">
        <f t="shared" si="308"/>
        <v>theater</v>
      </c>
      <c r="R3289" s="11" t="str">
        <f t="shared" si="309"/>
        <v>plays</v>
      </c>
      <c r="S3289" s="12">
        <f t="shared" si="310"/>
        <v>42311.750324074077</v>
      </c>
      <c r="T3289" s="12">
        <f t="shared" si="311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7">
        <v>10000</v>
      </c>
      <c r="E3290" s="7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4">
        <f t="shared" si="306"/>
        <v>100.26489999999998</v>
      </c>
      <c r="P3290" s="9">
        <f t="shared" si="307"/>
        <v>48.437149758454105</v>
      </c>
      <c r="Q3290" s="11" t="str">
        <f t="shared" si="308"/>
        <v>theater</v>
      </c>
      <c r="R3290" s="11" t="str">
        <f t="shared" si="309"/>
        <v>plays</v>
      </c>
      <c r="S3290" s="12">
        <f t="shared" si="310"/>
        <v>42505.774479166663</v>
      </c>
      <c r="T3290" s="12">
        <f t="shared" si="311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7">
        <v>500</v>
      </c>
      <c r="E3291" s="7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4">
        <f t="shared" si="306"/>
        <v>133.04200000000003</v>
      </c>
      <c r="P3291" s="9">
        <f t="shared" si="307"/>
        <v>26.608400000000003</v>
      </c>
      <c r="Q3291" s="11" t="str">
        <f t="shared" si="308"/>
        <v>theater</v>
      </c>
      <c r="R3291" s="11" t="str">
        <f t="shared" si="309"/>
        <v>plays</v>
      </c>
      <c r="S3291" s="12">
        <f t="shared" si="310"/>
        <v>42758.368078703701</v>
      </c>
      <c r="T3291" s="12">
        <f t="shared" si="311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7">
        <v>2000</v>
      </c>
      <c r="E3292" s="7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4">
        <f t="shared" si="306"/>
        <v>121.2</v>
      </c>
      <c r="P3292" s="9">
        <f t="shared" si="307"/>
        <v>33.666666666666664</v>
      </c>
      <c r="Q3292" s="11" t="str">
        <f t="shared" si="308"/>
        <v>theater</v>
      </c>
      <c r="R3292" s="11" t="str">
        <f t="shared" si="309"/>
        <v>plays</v>
      </c>
      <c r="S3292" s="12">
        <f t="shared" si="310"/>
        <v>42775.51494212963</v>
      </c>
      <c r="T3292" s="12">
        <f t="shared" si="311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7">
        <v>500</v>
      </c>
      <c r="E3293" s="7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4">
        <f t="shared" si="306"/>
        <v>113.99999999999999</v>
      </c>
      <c r="P3293" s="9">
        <f t="shared" si="307"/>
        <v>40.714285714285715</v>
      </c>
      <c r="Q3293" s="11" t="str">
        <f t="shared" si="308"/>
        <v>theater</v>
      </c>
      <c r="R3293" s="11" t="str">
        <f t="shared" si="309"/>
        <v>plays</v>
      </c>
      <c r="S3293" s="12">
        <f t="shared" si="310"/>
        <v>42232.702546296292</v>
      </c>
      <c r="T3293" s="12">
        <f t="shared" si="311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7">
        <v>101</v>
      </c>
      <c r="E3294" s="7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4">
        <f t="shared" si="306"/>
        <v>286.13861386138615</v>
      </c>
      <c r="P3294" s="9">
        <f t="shared" si="307"/>
        <v>19.266666666666666</v>
      </c>
      <c r="Q3294" s="11" t="str">
        <f t="shared" si="308"/>
        <v>theater</v>
      </c>
      <c r="R3294" s="11" t="str">
        <f t="shared" si="309"/>
        <v>plays</v>
      </c>
      <c r="S3294" s="12">
        <f t="shared" si="310"/>
        <v>42282.770231481481</v>
      </c>
      <c r="T3294" s="12">
        <f t="shared" si="311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7">
        <v>4500</v>
      </c>
      <c r="E3295" s="7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4">
        <f t="shared" si="306"/>
        <v>170.44444444444446</v>
      </c>
      <c r="P3295" s="9">
        <f t="shared" si="307"/>
        <v>84.285714285714292</v>
      </c>
      <c r="Q3295" s="11" t="str">
        <f t="shared" si="308"/>
        <v>theater</v>
      </c>
      <c r="R3295" s="11" t="str">
        <f t="shared" si="309"/>
        <v>plays</v>
      </c>
      <c r="S3295" s="12">
        <f t="shared" si="310"/>
        <v>42768.425370370373</v>
      </c>
      <c r="T3295" s="12">
        <f t="shared" si="311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7">
        <v>600</v>
      </c>
      <c r="E3296" s="7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4">
        <f t="shared" si="306"/>
        <v>118.33333333333333</v>
      </c>
      <c r="P3296" s="9">
        <f t="shared" si="307"/>
        <v>29.583333333333332</v>
      </c>
      <c r="Q3296" s="11" t="str">
        <f t="shared" si="308"/>
        <v>theater</v>
      </c>
      <c r="R3296" s="11" t="str">
        <f t="shared" si="309"/>
        <v>plays</v>
      </c>
      <c r="S3296" s="12">
        <f t="shared" si="310"/>
        <v>42141.541134259256</v>
      </c>
      <c r="T3296" s="12">
        <f t="shared" si="311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7">
        <v>700</v>
      </c>
      <c r="E3297" s="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4">
        <f t="shared" si="306"/>
        <v>102.85857142857142</v>
      </c>
      <c r="P3297" s="9">
        <f t="shared" si="307"/>
        <v>26.667037037037037</v>
      </c>
      <c r="Q3297" s="11" t="str">
        <f t="shared" si="308"/>
        <v>theater</v>
      </c>
      <c r="R3297" s="11" t="str">
        <f t="shared" si="309"/>
        <v>plays</v>
      </c>
      <c r="S3297" s="12">
        <f t="shared" si="310"/>
        <v>42609.442465277782</v>
      </c>
      <c r="T3297" s="12">
        <f t="shared" si="311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7">
        <v>1500</v>
      </c>
      <c r="E3298" s="7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4">
        <f t="shared" si="306"/>
        <v>144.06666666666666</v>
      </c>
      <c r="P3298" s="9">
        <f t="shared" si="307"/>
        <v>45.978723404255319</v>
      </c>
      <c r="Q3298" s="11" t="str">
        <f t="shared" si="308"/>
        <v>theater</v>
      </c>
      <c r="R3298" s="11" t="str">
        <f t="shared" si="309"/>
        <v>plays</v>
      </c>
      <c r="S3298" s="12">
        <f t="shared" si="310"/>
        <v>42309.756620370375</v>
      </c>
      <c r="T3298" s="12">
        <f t="shared" si="311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7">
        <v>5500</v>
      </c>
      <c r="E3299" s="7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4">
        <f t="shared" si="306"/>
        <v>100.07272727272726</v>
      </c>
      <c r="P3299" s="9">
        <f t="shared" si="307"/>
        <v>125.09090909090909</v>
      </c>
      <c r="Q3299" s="11" t="str">
        <f t="shared" si="308"/>
        <v>theater</v>
      </c>
      <c r="R3299" s="11" t="str">
        <f t="shared" si="309"/>
        <v>plays</v>
      </c>
      <c r="S3299" s="12">
        <f t="shared" si="310"/>
        <v>42193.771481481483</v>
      </c>
      <c r="T3299" s="12">
        <f t="shared" si="311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7">
        <v>10000</v>
      </c>
      <c r="E3300" s="7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4">
        <f t="shared" si="306"/>
        <v>101.73</v>
      </c>
      <c r="P3300" s="9">
        <f t="shared" si="307"/>
        <v>141.29166666666666</v>
      </c>
      <c r="Q3300" s="11" t="str">
        <f t="shared" si="308"/>
        <v>theater</v>
      </c>
      <c r="R3300" s="11" t="str">
        <f t="shared" si="309"/>
        <v>plays</v>
      </c>
      <c r="S3300" s="12">
        <f t="shared" si="310"/>
        <v>42239.957962962959</v>
      </c>
      <c r="T3300" s="12">
        <f t="shared" si="311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7">
        <v>3000</v>
      </c>
      <c r="E3301" s="7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4">
        <f t="shared" si="306"/>
        <v>116.19999999999999</v>
      </c>
      <c r="P3301" s="9">
        <f t="shared" si="307"/>
        <v>55.333333333333336</v>
      </c>
      <c r="Q3301" s="11" t="str">
        <f t="shared" si="308"/>
        <v>theater</v>
      </c>
      <c r="R3301" s="11" t="str">
        <f t="shared" si="309"/>
        <v>plays</v>
      </c>
      <c r="S3301" s="12">
        <f t="shared" si="310"/>
        <v>42261.917395833334</v>
      </c>
      <c r="T3301" s="12">
        <f t="shared" si="311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7">
        <v>3000</v>
      </c>
      <c r="E3302" s="7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4">
        <f t="shared" si="306"/>
        <v>136.16666666666666</v>
      </c>
      <c r="P3302" s="9">
        <f t="shared" si="307"/>
        <v>46.420454545454547</v>
      </c>
      <c r="Q3302" s="11" t="str">
        <f t="shared" si="308"/>
        <v>theater</v>
      </c>
      <c r="R3302" s="11" t="str">
        <f t="shared" si="309"/>
        <v>plays</v>
      </c>
      <c r="S3302" s="12">
        <f t="shared" si="310"/>
        <v>42102.743773148148</v>
      </c>
      <c r="T3302" s="12">
        <f t="shared" si="311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7">
        <v>3000</v>
      </c>
      <c r="E3303" s="7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4">
        <f t="shared" si="306"/>
        <v>133.46666666666667</v>
      </c>
      <c r="P3303" s="9">
        <f t="shared" si="307"/>
        <v>57.2</v>
      </c>
      <c r="Q3303" s="11" t="str">
        <f t="shared" si="308"/>
        <v>theater</v>
      </c>
      <c r="R3303" s="11" t="str">
        <f t="shared" si="309"/>
        <v>plays</v>
      </c>
      <c r="S3303" s="12">
        <f t="shared" si="310"/>
        <v>42538.73583333334</v>
      </c>
      <c r="T3303" s="12">
        <f t="shared" si="311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7">
        <v>8400</v>
      </c>
      <c r="E3304" s="7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4">
        <f t="shared" si="306"/>
        <v>103.39285714285715</v>
      </c>
      <c r="P3304" s="9">
        <f t="shared" si="307"/>
        <v>173.7</v>
      </c>
      <c r="Q3304" s="11" t="str">
        <f t="shared" si="308"/>
        <v>theater</v>
      </c>
      <c r="R3304" s="11" t="str">
        <f t="shared" si="309"/>
        <v>plays</v>
      </c>
      <c r="S3304" s="12">
        <f t="shared" si="310"/>
        <v>42681.35157407407</v>
      </c>
      <c r="T3304" s="12">
        <f t="shared" si="311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7">
        <v>1800</v>
      </c>
      <c r="E3305" s="7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4">
        <f t="shared" si="306"/>
        <v>115.88888888888889</v>
      </c>
      <c r="P3305" s="9">
        <f t="shared" si="307"/>
        <v>59.6</v>
      </c>
      <c r="Q3305" s="11" t="str">
        <f t="shared" si="308"/>
        <v>theater</v>
      </c>
      <c r="R3305" s="11" t="str">
        <f t="shared" si="309"/>
        <v>plays</v>
      </c>
      <c r="S3305" s="12">
        <f t="shared" si="310"/>
        <v>42056.65143518518</v>
      </c>
      <c r="T3305" s="12">
        <f t="shared" si="311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7">
        <v>15000</v>
      </c>
      <c r="E3306" s="7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4">
        <f t="shared" si="306"/>
        <v>104.51666666666665</v>
      </c>
      <c r="P3306" s="9">
        <f t="shared" si="307"/>
        <v>89.585714285714289</v>
      </c>
      <c r="Q3306" s="11" t="str">
        <f t="shared" si="308"/>
        <v>theater</v>
      </c>
      <c r="R3306" s="11" t="str">
        <f t="shared" si="309"/>
        <v>plays</v>
      </c>
      <c r="S3306" s="12">
        <f t="shared" si="310"/>
        <v>42696.624444444446</v>
      </c>
      <c r="T3306" s="12">
        <f t="shared" si="311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7">
        <v>4000</v>
      </c>
      <c r="E3307" s="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4">
        <f t="shared" si="306"/>
        <v>102.02500000000001</v>
      </c>
      <c r="P3307" s="9">
        <f t="shared" si="307"/>
        <v>204.05</v>
      </c>
      <c r="Q3307" s="11" t="str">
        <f t="shared" si="308"/>
        <v>theater</v>
      </c>
      <c r="R3307" s="11" t="str">
        <f t="shared" si="309"/>
        <v>plays</v>
      </c>
      <c r="S3307" s="12">
        <f t="shared" si="310"/>
        <v>42186.855879629627</v>
      </c>
      <c r="T3307" s="12">
        <f t="shared" si="311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7">
        <v>1500</v>
      </c>
      <c r="E3308" s="7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4">
        <f t="shared" si="306"/>
        <v>175.33333333333334</v>
      </c>
      <c r="P3308" s="9">
        <f t="shared" si="307"/>
        <v>48.703703703703702</v>
      </c>
      <c r="Q3308" s="11" t="str">
        <f t="shared" si="308"/>
        <v>theater</v>
      </c>
      <c r="R3308" s="11" t="str">
        <f t="shared" si="309"/>
        <v>plays</v>
      </c>
      <c r="S3308" s="12">
        <f t="shared" si="310"/>
        <v>42493.219236111108</v>
      </c>
      <c r="T3308" s="12">
        <f t="shared" si="311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7">
        <v>1000</v>
      </c>
      <c r="E3309" s="7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4">
        <f t="shared" si="306"/>
        <v>106.67999999999999</v>
      </c>
      <c r="P3309" s="9">
        <f t="shared" si="307"/>
        <v>53.339999999999996</v>
      </c>
      <c r="Q3309" s="11" t="str">
        <f t="shared" si="308"/>
        <v>theater</v>
      </c>
      <c r="R3309" s="11" t="str">
        <f t="shared" si="309"/>
        <v>plays</v>
      </c>
      <c r="S3309" s="12">
        <f t="shared" si="310"/>
        <v>42475.057164351849</v>
      </c>
      <c r="T3309" s="12">
        <f t="shared" si="311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7">
        <v>3500</v>
      </c>
      <c r="E3310" s="7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4">
        <f t="shared" si="306"/>
        <v>122.28571428571429</v>
      </c>
      <c r="P3310" s="9">
        <f t="shared" si="307"/>
        <v>75.087719298245617</v>
      </c>
      <c r="Q3310" s="11" t="str">
        <f t="shared" si="308"/>
        <v>theater</v>
      </c>
      <c r="R3310" s="11" t="str">
        <f t="shared" si="309"/>
        <v>plays</v>
      </c>
      <c r="S3310" s="12">
        <f t="shared" si="310"/>
        <v>42452.876909722225</v>
      </c>
      <c r="T3310" s="12">
        <f t="shared" si="311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7">
        <v>350</v>
      </c>
      <c r="E3311" s="7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4">
        <f t="shared" si="306"/>
        <v>159.42857142857144</v>
      </c>
      <c r="P3311" s="9">
        <f t="shared" si="307"/>
        <v>18</v>
      </c>
      <c r="Q3311" s="11" t="str">
        <f t="shared" si="308"/>
        <v>theater</v>
      </c>
      <c r="R3311" s="11" t="str">
        <f t="shared" si="309"/>
        <v>plays</v>
      </c>
      <c r="S3311" s="12">
        <f t="shared" si="310"/>
        <v>42628.650208333333</v>
      </c>
      <c r="T3311" s="12">
        <f t="shared" si="311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7">
        <v>6500</v>
      </c>
      <c r="E3312" s="7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4">
        <f t="shared" si="306"/>
        <v>100.07692307692308</v>
      </c>
      <c r="P3312" s="9">
        <f t="shared" si="307"/>
        <v>209.83870967741936</v>
      </c>
      <c r="Q3312" s="11" t="str">
        <f t="shared" si="308"/>
        <v>theater</v>
      </c>
      <c r="R3312" s="11" t="str">
        <f t="shared" si="309"/>
        <v>plays</v>
      </c>
      <c r="S3312" s="12">
        <f t="shared" si="310"/>
        <v>42253.928530092591</v>
      </c>
      <c r="T3312" s="12">
        <f t="shared" si="311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7">
        <v>2500</v>
      </c>
      <c r="E3313" s="7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4">
        <f t="shared" si="306"/>
        <v>109.84</v>
      </c>
      <c r="P3313" s="9">
        <f t="shared" si="307"/>
        <v>61.022222222222226</v>
      </c>
      <c r="Q3313" s="11" t="str">
        <f t="shared" si="308"/>
        <v>theater</v>
      </c>
      <c r="R3313" s="11" t="str">
        <f t="shared" si="309"/>
        <v>plays</v>
      </c>
      <c r="S3313" s="12">
        <f t="shared" si="310"/>
        <v>42264.29178240741</v>
      </c>
      <c r="T3313" s="12">
        <f t="shared" si="311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7">
        <v>2500</v>
      </c>
      <c r="E3314" s="7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4">
        <f t="shared" si="306"/>
        <v>100.03999999999999</v>
      </c>
      <c r="P3314" s="9">
        <f t="shared" si="307"/>
        <v>61</v>
      </c>
      <c r="Q3314" s="11" t="str">
        <f t="shared" si="308"/>
        <v>theater</v>
      </c>
      <c r="R3314" s="11" t="str">
        <f t="shared" si="309"/>
        <v>plays</v>
      </c>
      <c r="S3314" s="12">
        <f t="shared" si="310"/>
        <v>42664.809560185182</v>
      </c>
      <c r="T3314" s="12">
        <f t="shared" si="311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7">
        <v>2000</v>
      </c>
      <c r="E3315" s="7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4">
        <f t="shared" si="306"/>
        <v>116.05000000000001</v>
      </c>
      <c r="P3315" s="9">
        <f t="shared" si="307"/>
        <v>80.034482758620683</v>
      </c>
      <c r="Q3315" s="11" t="str">
        <f t="shared" si="308"/>
        <v>theater</v>
      </c>
      <c r="R3315" s="11" t="str">
        <f t="shared" si="309"/>
        <v>plays</v>
      </c>
      <c r="S3315" s="12">
        <f t="shared" si="310"/>
        <v>42382.244409722218</v>
      </c>
      <c r="T3315" s="12">
        <f t="shared" si="311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7">
        <v>800</v>
      </c>
      <c r="E3316" s="7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4">
        <f t="shared" si="306"/>
        <v>210.75</v>
      </c>
      <c r="P3316" s="9">
        <f t="shared" si="307"/>
        <v>29.068965517241381</v>
      </c>
      <c r="Q3316" s="11" t="str">
        <f t="shared" si="308"/>
        <v>theater</v>
      </c>
      <c r="R3316" s="11" t="str">
        <f t="shared" si="309"/>
        <v>plays</v>
      </c>
      <c r="S3316" s="12">
        <f t="shared" si="310"/>
        <v>42105.267488425925</v>
      </c>
      <c r="T3316" s="12">
        <f t="shared" si="311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7">
        <v>4000</v>
      </c>
      <c r="E3317" s="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4">
        <f t="shared" si="306"/>
        <v>110.00000000000001</v>
      </c>
      <c r="P3317" s="9">
        <f t="shared" si="307"/>
        <v>49.438202247191015</v>
      </c>
      <c r="Q3317" s="11" t="str">
        <f t="shared" si="308"/>
        <v>theater</v>
      </c>
      <c r="R3317" s="11" t="str">
        <f t="shared" si="309"/>
        <v>plays</v>
      </c>
      <c r="S3317" s="12">
        <f t="shared" si="310"/>
        <v>42466.303715277783</v>
      </c>
      <c r="T3317" s="12">
        <f t="shared" si="311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7">
        <v>11737</v>
      </c>
      <c r="E3318" s="7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4">
        <f t="shared" si="306"/>
        <v>100.08673425918037</v>
      </c>
      <c r="P3318" s="9">
        <f t="shared" si="307"/>
        <v>93.977440000000001</v>
      </c>
      <c r="Q3318" s="11" t="str">
        <f t="shared" si="308"/>
        <v>theater</v>
      </c>
      <c r="R3318" s="11" t="str">
        <f t="shared" si="309"/>
        <v>plays</v>
      </c>
      <c r="S3318" s="12">
        <f t="shared" si="310"/>
        <v>41826.871238425927</v>
      </c>
      <c r="T3318" s="12">
        <f t="shared" si="311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7">
        <v>1050</v>
      </c>
      <c r="E3319" s="7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4">
        <f t="shared" si="306"/>
        <v>106.19047619047619</v>
      </c>
      <c r="P3319" s="9">
        <f t="shared" si="307"/>
        <v>61.944444444444443</v>
      </c>
      <c r="Q3319" s="11" t="str">
        <f t="shared" si="308"/>
        <v>theater</v>
      </c>
      <c r="R3319" s="11" t="str">
        <f t="shared" si="309"/>
        <v>plays</v>
      </c>
      <c r="S3319" s="12">
        <f t="shared" si="310"/>
        <v>42499.039629629624</v>
      </c>
      <c r="T3319" s="12">
        <f t="shared" si="311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7">
        <v>2000</v>
      </c>
      <c r="E3320" s="7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4">
        <f t="shared" si="306"/>
        <v>125.6</v>
      </c>
      <c r="P3320" s="9">
        <f t="shared" si="307"/>
        <v>78.5</v>
      </c>
      <c r="Q3320" s="11" t="str">
        <f t="shared" si="308"/>
        <v>theater</v>
      </c>
      <c r="R3320" s="11" t="str">
        <f t="shared" si="309"/>
        <v>plays</v>
      </c>
      <c r="S3320" s="12">
        <f t="shared" si="310"/>
        <v>42431.302002314813</v>
      </c>
      <c r="T3320" s="12">
        <f t="shared" si="311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7">
        <v>500</v>
      </c>
      <c r="E3321" s="7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4">
        <f t="shared" si="306"/>
        <v>108</v>
      </c>
      <c r="P3321" s="9">
        <f t="shared" si="307"/>
        <v>33.75</v>
      </c>
      <c r="Q3321" s="11" t="str">
        <f t="shared" si="308"/>
        <v>theater</v>
      </c>
      <c r="R3321" s="11" t="str">
        <f t="shared" si="309"/>
        <v>plays</v>
      </c>
      <c r="S3321" s="12">
        <f t="shared" si="310"/>
        <v>41990.585486111115</v>
      </c>
      <c r="T3321" s="12">
        <f t="shared" si="311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7">
        <v>2500</v>
      </c>
      <c r="E3322" s="7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4">
        <f t="shared" si="306"/>
        <v>101</v>
      </c>
      <c r="P3322" s="9">
        <f t="shared" si="307"/>
        <v>66.44736842105263</v>
      </c>
      <c r="Q3322" s="11" t="str">
        <f t="shared" si="308"/>
        <v>theater</v>
      </c>
      <c r="R3322" s="11" t="str">
        <f t="shared" si="309"/>
        <v>plays</v>
      </c>
      <c r="S3322" s="12">
        <f t="shared" si="310"/>
        <v>42513.045798611114</v>
      </c>
      <c r="T3322" s="12">
        <f t="shared" si="311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7">
        <v>500</v>
      </c>
      <c r="E3323" s="7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4">
        <f t="shared" si="306"/>
        <v>107.4</v>
      </c>
      <c r="P3323" s="9">
        <f t="shared" si="307"/>
        <v>35.799999999999997</v>
      </c>
      <c r="Q3323" s="11" t="str">
        <f t="shared" si="308"/>
        <v>theater</v>
      </c>
      <c r="R3323" s="11" t="str">
        <f t="shared" si="309"/>
        <v>plays</v>
      </c>
      <c r="S3323" s="12">
        <f t="shared" si="310"/>
        <v>41914.100289351853</v>
      </c>
      <c r="T3323" s="12">
        <f t="shared" si="311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7">
        <v>3300</v>
      </c>
      <c r="E3324" s="7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4">
        <f t="shared" si="306"/>
        <v>101.51515151515152</v>
      </c>
      <c r="P3324" s="9">
        <f t="shared" si="307"/>
        <v>145.65217391304347</v>
      </c>
      <c r="Q3324" s="11" t="str">
        <f t="shared" si="308"/>
        <v>theater</v>
      </c>
      <c r="R3324" s="11" t="str">
        <f t="shared" si="309"/>
        <v>plays</v>
      </c>
      <c r="S3324" s="12">
        <f t="shared" si="310"/>
        <v>42521.010370370372</v>
      </c>
      <c r="T3324" s="12">
        <f t="shared" si="311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7">
        <v>1000</v>
      </c>
      <c r="E3325" s="7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4">
        <f t="shared" si="306"/>
        <v>125.89999999999999</v>
      </c>
      <c r="P3325" s="9">
        <f t="shared" si="307"/>
        <v>25.693877551020407</v>
      </c>
      <c r="Q3325" s="11" t="str">
        <f t="shared" si="308"/>
        <v>theater</v>
      </c>
      <c r="R3325" s="11" t="str">
        <f t="shared" si="309"/>
        <v>plays</v>
      </c>
      <c r="S3325" s="12">
        <f t="shared" si="310"/>
        <v>42608.36583333333</v>
      </c>
      <c r="T3325" s="12">
        <f t="shared" si="311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7">
        <v>1500</v>
      </c>
      <c r="E3326" s="7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4">
        <f t="shared" si="306"/>
        <v>101.66666666666666</v>
      </c>
      <c r="P3326" s="9">
        <f t="shared" si="307"/>
        <v>152.5</v>
      </c>
      <c r="Q3326" s="11" t="str">
        <f t="shared" si="308"/>
        <v>theater</v>
      </c>
      <c r="R3326" s="11" t="str">
        <f t="shared" si="309"/>
        <v>plays</v>
      </c>
      <c r="S3326" s="12">
        <f t="shared" si="310"/>
        <v>42512.58321759259</v>
      </c>
      <c r="T3326" s="12">
        <f t="shared" si="311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7">
        <v>400</v>
      </c>
      <c r="E3327" s="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4">
        <f t="shared" si="306"/>
        <v>112.5</v>
      </c>
      <c r="P3327" s="9">
        <f t="shared" si="307"/>
        <v>30</v>
      </c>
      <c r="Q3327" s="11" t="str">
        <f t="shared" si="308"/>
        <v>theater</v>
      </c>
      <c r="R3327" s="11" t="str">
        <f t="shared" si="309"/>
        <v>plays</v>
      </c>
      <c r="S3327" s="12">
        <f t="shared" si="310"/>
        <v>42064.785613425927</v>
      </c>
      <c r="T3327" s="12">
        <f t="shared" si="311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7">
        <v>8000</v>
      </c>
      <c r="E3328" s="7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4">
        <f t="shared" si="306"/>
        <v>101.375</v>
      </c>
      <c r="P3328" s="9">
        <f t="shared" si="307"/>
        <v>142.28070175438597</v>
      </c>
      <c r="Q3328" s="11" t="str">
        <f t="shared" si="308"/>
        <v>theater</v>
      </c>
      <c r="R3328" s="11" t="str">
        <f t="shared" si="309"/>
        <v>plays</v>
      </c>
      <c r="S3328" s="12">
        <f t="shared" si="310"/>
        <v>42041.714178240742</v>
      </c>
      <c r="T3328" s="12">
        <f t="shared" si="311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7">
        <v>800</v>
      </c>
      <c r="E3329" s="7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4">
        <f t="shared" si="306"/>
        <v>101.25</v>
      </c>
      <c r="P3329" s="9">
        <f t="shared" si="307"/>
        <v>24.545454545454547</v>
      </c>
      <c r="Q3329" s="11" t="str">
        <f t="shared" si="308"/>
        <v>theater</v>
      </c>
      <c r="R3329" s="11" t="str">
        <f t="shared" si="309"/>
        <v>plays</v>
      </c>
      <c r="S3329" s="12">
        <f t="shared" si="310"/>
        <v>42468.374606481477</v>
      </c>
      <c r="T3329" s="12">
        <f t="shared" si="311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7">
        <v>1800</v>
      </c>
      <c r="E3330" s="7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4">
        <f t="shared" si="306"/>
        <v>146.38888888888889</v>
      </c>
      <c r="P3330" s="9">
        <f t="shared" si="307"/>
        <v>292.77777777777777</v>
      </c>
      <c r="Q3330" s="11" t="str">
        <f t="shared" si="308"/>
        <v>theater</v>
      </c>
      <c r="R3330" s="11" t="str">
        <f t="shared" si="309"/>
        <v>plays</v>
      </c>
      <c r="S3330" s="12">
        <f t="shared" si="310"/>
        <v>41822.57503472222</v>
      </c>
      <c r="T3330" s="12">
        <f t="shared" si="311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7">
        <v>1000</v>
      </c>
      <c r="E3331" s="7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4">
        <f t="shared" ref="O3331:O3394" si="312">($E3331/D3331)*100</f>
        <v>116.8</v>
      </c>
      <c r="P3331" s="9">
        <f t="shared" ref="P3331:P3394" si="313">IF(E3331,E3331/ L3331,"")</f>
        <v>44.92307692307692</v>
      </c>
      <c r="Q3331" s="11" t="str">
        <f t="shared" ref="Q3331:Q3394" si="314">LEFT(N3331, SEARCH("/",N3331,1)-1)</f>
        <v>theater</v>
      </c>
      <c r="R3331" s="11" t="str">
        <f t="shared" ref="R3331:R3394" si="315">RIGHT(N3331,LEN(N3331)-SEARCH("/",N3331))</f>
        <v>plays</v>
      </c>
      <c r="S3331" s="12">
        <f t="shared" si="310"/>
        <v>41837.323009259257</v>
      </c>
      <c r="T3331" s="12">
        <f t="shared" si="311"/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7">
        <v>1500</v>
      </c>
      <c r="E3332" s="7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4">
        <f t="shared" si="312"/>
        <v>106.26666666666667</v>
      </c>
      <c r="P3332" s="9">
        <f t="shared" si="313"/>
        <v>23.10144927536232</v>
      </c>
      <c r="Q3332" s="11" t="str">
        <f t="shared" si="314"/>
        <v>theater</v>
      </c>
      <c r="R3332" s="11" t="str">
        <f t="shared" si="315"/>
        <v>plays</v>
      </c>
      <c r="S3332" s="12">
        <f t="shared" ref="S3332:S3395" si="316">(((J3332/60)/60)/24)+DATE(1970,1,1)</f>
        <v>42065.887361111112</v>
      </c>
      <c r="T3332" s="12">
        <f t="shared" ref="T3332:T3395" si="317">(((I3332/60)/60)/24)+DATE(1970,1,1)</f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7">
        <v>5000</v>
      </c>
      <c r="E3333" s="7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4">
        <f t="shared" si="312"/>
        <v>104.52</v>
      </c>
      <c r="P3333" s="9">
        <f t="shared" si="313"/>
        <v>80.400000000000006</v>
      </c>
      <c r="Q3333" s="11" t="str">
        <f t="shared" si="314"/>
        <v>theater</v>
      </c>
      <c r="R3333" s="11" t="str">
        <f t="shared" si="315"/>
        <v>plays</v>
      </c>
      <c r="S3333" s="12">
        <f t="shared" si="316"/>
        <v>42248.697754629626</v>
      </c>
      <c r="T3333" s="12">
        <f t="shared" si="317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7">
        <v>6000</v>
      </c>
      <c r="E3334" s="7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4">
        <f t="shared" si="312"/>
        <v>100</v>
      </c>
      <c r="P3334" s="9">
        <f t="shared" si="313"/>
        <v>72.289156626506028</v>
      </c>
      <c r="Q3334" s="11" t="str">
        <f t="shared" si="314"/>
        <v>theater</v>
      </c>
      <c r="R3334" s="11" t="str">
        <f t="shared" si="315"/>
        <v>plays</v>
      </c>
      <c r="S3334" s="12">
        <f t="shared" si="316"/>
        <v>41809.860300925924</v>
      </c>
      <c r="T3334" s="12">
        <f t="shared" si="317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7">
        <v>3500</v>
      </c>
      <c r="E3335" s="7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4">
        <f t="shared" si="312"/>
        <v>104.57142857142858</v>
      </c>
      <c r="P3335" s="9">
        <f t="shared" si="313"/>
        <v>32.972972972972975</v>
      </c>
      <c r="Q3335" s="11" t="str">
        <f t="shared" si="314"/>
        <v>theater</v>
      </c>
      <c r="R3335" s="11" t="str">
        <f t="shared" si="315"/>
        <v>plays</v>
      </c>
      <c r="S3335" s="12">
        <f t="shared" si="316"/>
        <v>42148.676851851851</v>
      </c>
      <c r="T3335" s="12">
        <f t="shared" si="317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7">
        <v>3871</v>
      </c>
      <c r="E3336" s="7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4">
        <f t="shared" si="312"/>
        <v>138.62051149573753</v>
      </c>
      <c r="P3336" s="9">
        <f t="shared" si="313"/>
        <v>116.65217391304348</v>
      </c>
      <c r="Q3336" s="11" t="str">
        <f t="shared" si="314"/>
        <v>theater</v>
      </c>
      <c r="R3336" s="11" t="str">
        <f t="shared" si="315"/>
        <v>plays</v>
      </c>
      <c r="S3336" s="12">
        <f t="shared" si="316"/>
        <v>42185.521087962959</v>
      </c>
      <c r="T3336" s="12">
        <f t="shared" si="317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7">
        <v>5000</v>
      </c>
      <c r="E3337" s="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4">
        <f t="shared" si="312"/>
        <v>100.32000000000001</v>
      </c>
      <c r="P3337" s="9">
        <f t="shared" si="313"/>
        <v>79.61904761904762</v>
      </c>
      <c r="Q3337" s="11" t="str">
        <f t="shared" si="314"/>
        <v>theater</v>
      </c>
      <c r="R3337" s="11" t="str">
        <f t="shared" si="315"/>
        <v>plays</v>
      </c>
      <c r="S3337" s="12">
        <f t="shared" si="316"/>
        <v>41827.674143518518</v>
      </c>
      <c r="T3337" s="12">
        <f t="shared" si="317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7">
        <v>250</v>
      </c>
      <c r="E3338" s="7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4">
        <f t="shared" si="312"/>
        <v>100</v>
      </c>
      <c r="P3338" s="9">
        <f t="shared" si="313"/>
        <v>27.777777777777779</v>
      </c>
      <c r="Q3338" s="11" t="str">
        <f t="shared" si="314"/>
        <v>theater</v>
      </c>
      <c r="R3338" s="11" t="str">
        <f t="shared" si="315"/>
        <v>plays</v>
      </c>
      <c r="S3338" s="12">
        <f t="shared" si="316"/>
        <v>42437.398680555561</v>
      </c>
      <c r="T3338" s="12">
        <f t="shared" si="317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7">
        <v>2500</v>
      </c>
      <c r="E3339" s="7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4">
        <f t="shared" si="312"/>
        <v>110.2</v>
      </c>
      <c r="P3339" s="9">
        <f t="shared" si="313"/>
        <v>81.029411764705884</v>
      </c>
      <c r="Q3339" s="11" t="str">
        <f t="shared" si="314"/>
        <v>theater</v>
      </c>
      <c r="R3339" s="11" t="str">
        <f t="shared" si="315"/>
        <v>plays</v>
      </c>
      <c r="S3339" s="12">
        <f t="shared" si="316"/>
        <v>41901.282025462962</v>
      </c>
      <c r="T3339" s="12">
        <f t="shared" si="317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7">
        <v>15000</v>
      </c>
      <c r="E3340" s="7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4">
        <f t="shared" si="312"/>
        <v>102.18</v>
      </c>
      <c r="P3340" s="9">
        <f t="shared" si="313"/>
        <v>136.84821428571428</v>
      </c>
      <c r="Q3340" s="11" t="str">
        <f t="shared" si="314"/>
        <v>theater</v>
      </c>
      <c r="R3340" s="11" t="str">
        <f t="shared" si="315"/>
        <v>plays</v>
      </c>
      <c r="S3340" s="12">
        <f t="shared" si="316"/>
        <v>42769.574999999997</v>
      </c>
      <c r="T3340" s="12">
        <f t="shared" si="317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7">
        <v>8000</v>
      </c>
      <c r="E3341" s="7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4">
        <f t="shared" si="312"/>
        <v>104.35000000000001</v>
      </c>
      <c r="P3341" s="9">
        <f t="shared" si="313"/>
        <v>177.61702127659575</v>
      </c>
      <c r="Q3341" s="11" t="str">
        <f t="shared" si="314"/>
        <v>theater</v>
      </c>
      <c r="R3341" s="11" t="str">
        <f t="shared" si="315"/>
        <v>plays</v>
      </c>
      <c r="S3341" s="12">
        <f t="shared" si="316"/>
        <v>42549.665717592594</v>
      </c>
      <c r="T3341" s="12">
        <f t="shared" si="317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7">
        <v>3000</v>
      </c>
      <c r="E3342" s="7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4">
        <f t="shared" si="312"/>
        <v>138.16666666666666</v>
      </c>
      <c r="P3342" s="9">
        <f t="shared" si="313"/>
        <v>109.07894736842105</v>
      </c>
      <c r="Q3342" s="11" t="str">
        <f t="shared" si="314"/>
        <v>theater</v>
      </c>
      <c r="R3342" s="11" t="str">
        <f t="shared" si="315"/>
        <v>plays</v>
      </c>
      <c r="S3342" s="12">
        <f t="shared" si="316"/>
        <v>42685.974004629628</v>
      </c>
      <c r="T3342" s="12">
        <f t="shared" si="317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7">
        <v>3350</v>
      </c>
      <c r="E3343" s="7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4">
        <f t="shared" si="312"/>
        <v>100</v>
      </c>
      <c r="P3343" s="9">
        <f t="shared" si="313"/>
        <v>119.64285714285714</v>
      </c>
      <c r="Q3343" s="11" t="str">
        <f t="shared" si="314"/>
        <v>theater</v>
      </c>
      <c r="R3343" s="11" t="str">
        <f t="shared" si="315"/>
        <v>plays</v>
      </c>
      <c r="S3343" s="12">
        <f t="shared" si="316"/>
        <v>42510.798854166671</v>
      </c>
      <c r="T3343" s="12">
        <f t="shared" si="317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7">
        <v>6000</v>
      </c>
      <c r="E3344" s="7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4">
        <f t="shared" si="312"/>
        <v>101.66666666666666</v>
      </c>
      <c r="P3344" s="9">
        <f t="shared" si="313"/>
        <v>78.205128205128204</v>
      </c>
      <c r="Q3344" s="11" t="str">
        <f t="shared" si="314"/>
        <v>theater</v>
      </c>
      <c r="R3344" s="11" t="str">
        <f t="shared" si="315"/>
        <v>plays</v>
      </c>
      <c r="S3344" s="12">
        <f t="shared" si="316"/>
        <v>42062.296412037031</v>
      </c>
      <c r="T3344" s="12">
        <f t="shared" si="317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7">
        <v>700</v>
      </c>
      <c r="E3345" s="7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4">
        <f t="shared" si="312"/>
        <v>171.42857142857142</v>
      </c>
      <c r="P3345" s="9">
        <f t="shared" si="313"/>
        <v>52.173913043478258</v>
      </c>
      <c r="Q3345" s="11" t="str">
        <f t="shared" si="314"/>
        <v>theater</v>
      </c>
      <c r="R3345" s="11" t="str">
        <f t="shared" si="315"/>
        <v>plays</v>
      </c>
      <c r="S3345" s="12">
        <f t="shared" si="316"/>
        <v>42452.916481481487</v>
      </c>
      <c r="T3345" s="12">
        <f t="shared" si="317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7">
        <v>4500</v>
      </c>
      <c r="E3346" s="7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4">
        <f t="shared" si="312"/>
        <v>101.44444444444444</v>
      </c>
      <c r="P3346" s="9">
        <f t="shared" si="313"/>
        <v>114.125</v>
      </c>
      <c r="Q3346" s="11" t="str">
        <f t="shared" si="314"/>
        <v>theater</v>
      </c>
      <c r="R3346" s="11" t="str">
        <f t="shared" si="315"/>
        <v>plays</v>
      </c>
      <c r="S3346" s="12">
        <f t="shared" si="316"/>
        <v>41851.200150462959</v>
      </c>
      <c r="T3346" s="12">
        <f t="shared" si="317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7">
        <v>500</v>
      </c>
      <c r="E3347" s="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4">
        <f t="shared" si="312"/>
        <v>130</v>
      </c>
      <c r="P3347" s="9">
        <f t="shared" si="313"/>
        <v>50</v>
      </c>
      <c r="Q3347" s="11" t="str">
        <f t="shared" si="314"/>
        <v>theater</v>
      </c>
      <c r="R3347" s="11" t="str">
        <f t="shared" si="315"/>
        <v>plays</v>
      </c>
      <c r="S3347" s="12">
        <f t="shared" si="316"/>
        <v>42053.106111111112</v>
      </c>
      <c r="T3347" s="12">
        <f t="shared" si="317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7">
        <v>1500</v>
      </c>
      <c r="E3348" s="7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4">
        <f t="shared" si="312"/>
        <v>110.00000000000001</v>
      </c>
      <c r="P3348" s="9">
        <f t="shared" si="313"/>
        <v>91.666666666666671</v>
      </c>
      <c r="Q3348" s="11" t="str">
        <f t="shared" si="314"/>
        <v>theater</v>
      </c>
      <c r="R3348" s="11" t="str">
        <f t="shared" si="315"/>
        <v>plays</v>
      </c>
      <c r="S3348" s="12">
        <f t="shared" si="316"/>
        <v>42054.024421296301</v>
      </c>
      <c r="T3348" s="12">
        <f t="shared" si="317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7">
        <v>2000</v>
      </c>
      <c r="E3349" s="7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4">
        <f t="shared" si="312"/>
        <v>119.44999999999999</v>
      </c>
      <c r="P3349" s="9">
        <f t="shared" si="313"/>
        <v>108.59090909090909</v>
      </c>
      <c r="Q3349" s="11" t="str">
        <f t="shared" si="314"/>
        <v>theater</v>
      </c>
      <c r="R3349" s="11" t="str">
        <f t="shared" si="315"/>
        <v>plays</v>
      </c>
      <c r="S3349" s="12">
        <f t="shared" si="316"/>
        <v>42484.551550925928</v>
      </c>
      <c r="T3349" s="12">
        <f t="shared" si="317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7">
        <v>5500</v>
      </c>
      <c r="E3350" s="7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4">
        <f t="shared" si="312"/>
        <v>100.2909090909091</v>
      </c>
      <c r="P3350" s="9">
        <f t="shared" si="313"/>
        <v>69.822784810126578</v>
      </c>
      <c r="Q3350" s="11" t="str">
        <f t="shared" si="314"/>
        <v>theater</v>
      </c>
      <c r="R3350" s="11" t="str">
        <f t="shared" si="315"/>
        <v>plays</v>
      </c>
      <c r="S3350" s="12">
        <f t="shared" si="316"/>
        <v>42466.558796296296</v>
      </c>
      <c r="T3350" s="12">
        <f t="shared" si="317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7">
        <v>1000</v>
      </c>
      <c r="E3351" s="7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4">
        <f t="shared" si="312"/>
        <v>153.4</v>
      </c>
      <c r="P3351" s="9">
        <f t="shared" si="313"/>
        <v>109.57142857142857</v>
      </c>
      <c r="Q3351" s="11" t="str">
        <f t="shared" si="314"/>
        <v>theater</v>
      </c>
      <c r="R3351" s="11" t="str">
        <f t="shared" si="315"/>
        <v>plays</v>
      </c>
      <c r="S3351" s="12">
        <f t="shared" si="316"/>
        <v>42513.110787037032</v>
      </c>
      <c r="T3351" s="12">
        <f t="shared" si="317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7">
        <v>3500</v>
      </c>
      <c r="E3352" s="7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4">
        <f t="shared" si="312"/>
        <v>104.42857142857143</v>
      </c>
      <c r="P3352" s="9">
        <f t="shared" si="313"/>
        <v>71.666666666666671</v>
      </c>
      <c r="Q3352" s="11" t="str">
        <f t="shared" si="314"/>
        <v>theater</v>
      </c>
      <c r="R3352" s="11" t="str">
        <f t="shared" si="315"/>
        <v>plays</v>
      </c>
      <c r="S3352" s="12">
        <f t="shared" si="316"/>
        <v>42302.701516203699</v>
      </c>
      <c r="T3352" s="12">
        <f t="shared" si="317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7">
        <v>5000</v>
      </c>
      <c r="E3353" s="7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4">
        <f t="shared" si="312"/>
        <v>101.1</v>
      </c>
      <c r="P3353" s="9">
        <f t="shared" si="313"/>
        <v>93.611111111111114</v>
      </c>
      <c r="Q3353" s="11" t="str">
        <f t="shared" si="314"/>
        <v>theater</v>
      </c>
      <c r="R3353" s="11" t="str">
        <f t="shared" si="315"/>
        <v>plays</v>
      </c>
      <c r="S3353" s="12">
        <f t="shared" si="316"/>
        <v>41806.395428240743</v>
      </c>
      <c r="T3353" s="12">
        <f t="shared" si="317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7">
        <v>5000</v>
      </c>
      <c r="E3354" s="7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4">
        <f t="shared" si="312"/>
        <v>107.52</v>
      </c>
      <c r="P3354" s="9">
        <f t="shared" si="313"/>
        <v>76.8</v>
      </c>
      <c r="Q3354" s="11" t="str">
        <f t="shared" si="314"/>
        <v>theater</v>
      </c>
      <c r="R3354" s="11" t="str">
        <f t="shared" si="315"/>
        <v>plays</v>
      </c>
      <c r="S3354" s="12">
        <f t="shared" si="316"/>
        <v>42495.992800925931</v>
      </c>
      <c r="T3354" s="12">
        <f t="shared" si="317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7">
        <v>500</v>
      </c>
      <c r="E3355" s="7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4">
        <f t="shared" si="312"/>
        <v>315</v>
      </c>
      <c r="P3355" s="9">
        <f t="shared" si="313"/>
        <v>35.795454545454547</v>
      </c>
      <c r="Q3355" s="11" t="str">
        <f t="shared" si="314"/>
        <v>theater</v>
      </c>
      <c r="R3355" s="11" t="str">
        <f t="shared" si="315"/>
        <v>plays</v>
      </c>
      <c r="S3355" s="12">
        <f t="shared" si="316"/>
        <v>42479.432291666672</v>
      </c>
      <c r="T3355" s="12">
        <f t="shared" si="317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7">
        <v>3000</v>
      </c>
      <c r="E3356" s="7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4">
        <f t="shared" si="312"/>
        <v>101.93333333333334</v>
      </c>
      <c r="P3356" s="9">
        <f t="shared" si="313"/>
        <v>55.6</v>
      </c>
      <c r="Q3356" s="11" t="str">
        <f t="shared" si="314"/>
        <v>theater</v>
      </c>
      <c r="R3356" s="11" t="str">
        <f t="shared" si="315"/>
        <v>plays</v>
      </c>
      <c r="S3356" s="12">
        <f t="shared" si="316"/>
        <v>42270.7269212963</v>
      </c>
      <c r="T3356" s="12">
        <f t="shared" si="317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7">
        <v>1750</v>
      </c>
      <c r="E3357" s="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4">
        <f t="shared" si="312"/>
        <v>126.28571428571429</v>
      </c>
      <c r="P3357" s="9">
        <f t="shared" si="313"/>
        <v>147.33333333333334</v>
      </c>
      <c r="Q3357" s="11" t="str">
        <f t="shared" si="314"/>
        <v>theater</v>
      </c>
      <c r="R3357" s="11" t="str">
        <f t="shared" si="315"/>
        <v>plays</v>
      </c>
      <c r="S3357" s="12">
        <f t="shared" si="316"/>
        <v>42489.619525462964</v>
      </c>
      <c r="T3357" s="12">
        <f t="shared" si="317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7">
        <v>1500</v>
      </c>
      <c r="E3358" s="7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4">
        <f t="shared" si="312"/>
        <v>101.4</v>
      </c>
      <c r="P3358" s="9">
        <f t="shared" si="313"/>
        <v>56.333333333333336</v>
      </c>
      <c r="Q3358" s="11" t="str">
        <f t="shared" si="314"/>
        <v>theater</v>
      </c>
      <c r="R3358" s="11" t="str">
        <f t="shared" si="315"/>
        <v>plays</v>
      </c>
      <c r="S3358" s="12">
        <f t="shared" si="316"/>
        <v>42536.815648148149</v>
      </c>
      <c r="T3358" s="12">
        <f t="shared" si="317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7">
        <v>2000</v>
      </c>
      <c r="E3359" s="7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4">
        <f t="shared" si="312"/>
        <v>101</v>
      </c>
      <c r="P3359" s="9">
        <f t="shared" si="313"/>
        <v>96.19047619047619</v>
      </c>
      <c r="Q3359" s="11" t="str">
        <f t="shared" si="314"/>
        <v>theater</v>
      </c>
      <c r="R3359" s="11" t="str">
        <f t="shared" si="315"/>
        <v>plays</v>
      </c>
      <c r="S3359" s="12">
        <f t="shared" si="316"/>
        <v>41822.417939814812</v>
      </c>
      <c r="T3359" s="12">
        <f t="shared" si="317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7">
        <v>10000</v>
      </c>
      <c r="E3360" s="7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4">
        <f t="shared" si="312"/>
        <v>102.99000000000001</v>
      </c>
      <c r="P3360" s="9">
        <f t="shared" si="313"/>
        <v>63.574074074074076</v>
      </c>
      <c r="Q3360" s="11" t="str">
        <f t="shared" si="314"/>
        <v>theater</v>
      </c>
      <c r="R3360" s="11" t="str">
        <f t="shared" si="315"/>
        <v>plays</v>
      </c>
      <c r="S3360" s="12">
        <f t="shared" si="316"/>
        <v>41932.311099537037</v>
      </c>
      <c r="T3360" s="12">
        <f t="shared" si="317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7">
        <v>4000</v>
      </c>
      <c r="E3361" s="7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4">
        <f t="shared" si="312"/>
        <v>106.25</v>
      </c>
      <c r="P3361" s="9">
        <f t="shared" si="313"/>
        <v>184.78260869565219</v>
      </c>
      <c r="Q3361" s="11" t="str">
        <f t="shared" si="314"/>
        <v>theater</v>
      </c>
      <c r="R3361" s="11" t="str">
        <f t="shared" si="315"/>
        <v>plays</v>
      </c>
      <c r="S3361" s="12">
        <f t="shared" si="316"/>
        <v>42746.057106481487</v>
      </c>
      <c r="T3361" s="12">
        <f t="shared" si="317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7">
        <v>9000</v>
      </c>
      <c r="E3362" s="7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4">
        <f t="shared" si="312"/>
        <v>101.37777777777779</v>
      </c>
      <c r="P3362" s="9">
        <f t="shared" si="313"/>
        <v>126.72222222222223</v>
      </c>
      <c r="Q3362" s="11" t="str">
        <f t="shared" si="314"/>
        <v>theater</v>
      </c>
      <c r="R3362" s="11" t="str">
        <f t="shared" si="315"/>
        <v>plays</v>
      </c>
      <c r="S3362" s="12">
        <f t="shared" si="316"/>
        <v>42697.082673611112</v>
      </c>
      <c r="T3362" s="12">
        <f t="shared" si="317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7">
        <v>5000</v>
      </c>
      <c r="E3363" s="7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4">
        <f t="shared" si="312"/>
        <v>113.46000000000001</v>
      </c>
      <c r="P3363" s="9">
        <f t="shared" si="313"/>
        <v>83.42647058823529</v>
      </c>
      <c r="Q3363" s="11" t="str">
        <f t="shared" si="314"/>
        <v>theater</v>
      </c>
      <c r="R3363" s="11" t="str">
        <f t="shared" si="315"/>
        <v>plays</v>
      </c>
      <c r="S3363" s="12">
        <f t="shared" si="316"/>
        <v>41866.025347222225</v>
      </c>
      <c r="T3363" s="12">
        <f t="shared" si="317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7">
        <v>500</v>
      </c>
      <c r="E3364" s="7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4">
        <f t="shared" si="312"/>
        <v>218.00000000000003</v>
      </c>
      <c r="P3364" s="9">
        <f t="shared" si="313"/>
        <v>54.5</v>
      </c>
      <c r="Q3364" s="11" t="str">
        <f t="shared" si="314"/>
        <v>theater</v>
      </c>
      <c r="R3364" s="11" t="str">
        <f t="shared" si="315"/>
        <v>plays</v>
      </c>
      <c r="S3364" s="12">
        <f t="shared" si="316"/>
        <v>42056.091631944444</v>
      </c>
      <c r="T3364" s="12">
        <f t="shared" si="317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7">
        <v>7750</v>
      </c>
      <c r="E3365" s="7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4">
        <f t="shared" si="312"/>
        <v>101.41935483870968</v>
      </c>
      <c r="P3365" s="9">
        <f t="shared" si="313"/>
        <v>302.30769230769232</v>
      </c>
      <c r="Q3365" s="11" t="str">
        <f t="shared" si="314"/>
        <v>theater</v>
      </c>
      <c r="R3365" s="11" t="str">
        <f t="shared" si="315"/>
        <v>plays</v>
      </c>
      <c r="S3365" s="12">
        <f t="shared" si="316"/>
        <v>41851.771354166667</v>
      </c>
      <c r="T3365" s="12">
        <f t="shared" si="317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7">
        <v>3000</v>
      </c>
      <c r="E3366" s="7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4">
        <f t="shared" si="312"/>
        <v>105.93333333333332</v>
      </c>
      <c r="P3366" s="9">
        <f t="shared" si="313"/>
        <v>44.138888888888886</v>
      </c>
      <c r="Q3366" s="11" t="str">
        <f t="shared" si="314"/>
        <v>theater</v>
      </c>
      <c r="R3366" s="11" t="str">
        <f t="shared" si="315"/>
        <v>plays</v>
      </c>
      <c r="S3366" s="12">
        <f t="shared" si="316"/>
        <v>42422.977418981478</v>
      </c>
      <c r="T3366" s="12">
        <f t="shared" si="317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7">
        <v>2500</v>
      </c>
      <c r="E3367" s="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4">
        <f t="shared" si="312"/>
        <v>104</v>
      </c>
      <c r="P3367" s="9">
        <f t="shared" si="313"/>
        <v>866.66666666666663</v>
      </c>
      <c r="Q3367" s="11" t="str">
        <f t="shared" si="314"/>
        <v>theater</v>
      </c>
      <c r="R3367" s="11" t="str">
        <f t="shared" si="315"/>
        <v>plays</v>
      </c>
      <c r="S3367" s="12">
        <f t="shared" si="316"/>
        <v>42321.101759259262</v>
      </c>
      <c r="T3367" s="12">
        <f t="shared" si="317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7">
        <v>500</v>
      </c>
      <c r="E3368" s="7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4">
        <f t="shared" si="312"/>
        <v>221</v>
      </c>
      <c r="P3368" s="9">
        <f t="shared" si="313"/>
        <v>61.388888888888886</v>
      </c>
      <c r="Q3368" s="11" t="str">
        <f t="shared" si="314"/>
        <v>theater</v>
      </c>
      <c r="R3368" s="11" t="str">
        <f t="shared" si="315"/>
        <v>plays</v>
      </c>
      <c r="S3368" s="12">
        <f t="shared" si="316"/>
        <v>42107.067557870367</v>
      </c>
      <c r="T3368" s="12">
        <f t="shared" si="317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7">
        <v>750</v>
      </c>
      <c r="E3369" s="7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4">
        <f t="shared" si="312"/>
        <v>118.66666666666667</v>
      </c>
      <c r="P3369" s="9">
        <f t="shared" si="313"/>
        <v>29.666666666666668</v>
      </c>
      <c r="Q3369" s="11" t="str">
        <f t="shared" si="314"/>
        <v>theater</v>
      </c>
      <c r="R3369" s="11" t="str">
        <f t="shared" si="315"/>
        <v>plays</v>
      </c>
      <c r="S3369" s="12">
        <f t="shared" si="316"/>
        <v>42192.933958333335</v>
      </c>
      <c r="T3369" s="12">
        <f t="shared" si="317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7">
        <v>1000</v>
      </c>
      <c r="E3370" s="7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4">
        <f t="shared" si="312"/>
        <v>104.60000000000001</v>
      </c>
      <c r="P3370" s="9">
        <f t="shared" si="313"/>
        <v>45.478260869565219</v>
      </c>
      <c r="Q3370" s="11" t="str">
        <f t="shared" si="314"/>
        <v>theater</v>
      </c>
      <c r="R3370" s="11" t="str">
        <f t="shared" si="315"/>
        <v>plays</v>
      </c>
      <c r="S3370" s="12">
        <f t="shared" si="316"/>
        <v>41969.199756944443</v>
      </c>
      <c r="T3370" s="12">
        <f t="shared" si="317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7">
        <v>5000</v>
      </c>
      <c r="E3371" s="7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4">
        <f t="shared" si="312"/>
        <v>103.89999999999999</v>
      </c>
      <c r="P3371" s="9">
        <f t="shared" si="313"/>
        <v>96.203703703703709</v>
      </c>
      <c r="Q3371" s="11" t="str">
        <f t="shared" si="314"/>
        <v>theater</v>
      </c>
      <c r="R3371" s="11" t="str">
        <f t="shared" si="315"/>
        <v>plays</v>
      </c>
      <c r="S3371" s="12">
        <f t="shared" si="316"/>
        <v>42690.041435185187</v>
      </c>
      <c r="T3371" s="12">
        <f t="shared" si="317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7">
        <v>1500</v>
      </c>
      <c r="E3372" s="7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4">
        <f t="shared" si="312"/>
        <v>117.73333333333333</v>
      </c>
      <c r="P3372" s="9">
        <f t="shared" si="313"/>
        <v>67.92307692307692</v>
      </c>
      <c r="Q3372" s="11" t="str">
        <f t="shared" si="314"/>
        <v>theater</v>
      </c>
      <c r="R3372" s="11" t="str">
        <f t="shared" si="315"/>
        <v>plays</v>
      </c>
      <c r="S3372" s="12">
        <f t="shared" si="316"/>
        <v>42690.334317129629</v>
      </c>
      <c r="T3372" s="12">
        <f t="shared" si="317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7">
        <v>200</v>
      </c>
      <c r="E3373" s="7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4">
        <f t="shared" si="312"/>
        <v>138.5</v>
      </c>
      <c r="P3373" s="9">
        <f t="shared" si="313"/>
        <v>30.777777777777779</v>
      </c>
      <c r="Q3373" s="11" t="str">
        <f t="shared" si="314"/>
        <v>theater</v>
      </c>
      <c r="R3373" s="11" t="str">
        <f t="shared" si="315"/>
        <v>plays</v>
      </c>
      <c r="S3373" s="12">
        <f t="shared" si="316"/>
        <v>42312.874594907407</v>
      </c>
      <c r="T3373" s="12">
        <f t="shared" si="317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7">
        <v>1000</v>
      </c>
      <c r="E3374" s="7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4">
        <f t="shared" si="312"/>
        <v>103.49999999999999</v>
      </c>
      <c r="P3374" s="9">
        <f t="shared" si="313"/>
        <v>38.333333333333336</v>
      </c>
      <c r="Q3374" s="11" t="str">
        <f t="shared" si="314"/>
        <v>theater</v>
      </c>
      <c r="R3374" s="11" t="str">
        <f t="shared" si="315"/>
        <v>plays</v>
      </c>
      <c r="S3374" s="12">
        <f t="shared" si="316"/>
        <v>41855.548101851848</v>
      </c>
      <c r="T3374" s="12">
        <f t="shared" si="317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7">
        <v>2000</v>
      </c>
      <c r="E3375" s="7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4">
        <f t="shared" si="312"/>
        <v>100.25</v>
      </c>
      <c r="P3375" s="9">
        <f t="shared" si="313"/>
        <v>66.833333333333329</v>
      </c>
      <c r="Q3375" s="11" t="str">
        <f t="shared" si="314"/>
        <v>theater</v>
      </c>
      <c r="R3375" s="11" t="str">
        <f t="shared" si="315"/>
        <v>plays</v>
      </c>
      <c r="S3375" s="12">
        <f t="shared" si="316"/>
        <v>42179.854629629626</v>
      </c>
      <c r="T3375" s="12">
        <f t="shared" si="317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7">
        <v>3500</v>
      </c>
      <c r="E3376" s="7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4">
        <f t="shared" si="312"/>
        <v>106.57142857142856</v>
      </c>
      <c r="P3376" s="9">
        <f t="shared" si="313"/>
        <v>71.730769230769226</v>
      </c>
      <c r="Q3376" s="11" t="str">
        <f t="shared" si="314"/>
        <v>theater</v>
      </c>
      <c r="R3376" s="11" t="str">
        <f t="shared" si="315"/>
        <v>plays</v>
      </c>
      <c r="S3376" s="12">
        <f t="shared" si="316"/>
        <v>42275.731666666667</v>
      </c>
      <c r="T3376" s="12">
        <f t="shared" si="317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7">
        <v>3000</v>
      </c>
      <c r="E3377" s="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4">
        <f t="shared" si="312"/>
        <v>100</v>
      </c>
      <c r="P3377" s="9">
        <f t="shared" si="313"/>
        <v>176.47058823529412</v>
      </c>
      <c r="Q3377" s="11" t="str">
        <f t="shared" si="314"/>
        <v>theater</v>
      </c>
      <c r="R3377" s="11" t="str">
        <f t="shared" si="315"/>
        <v>plays</v>
      </c>
      <c r="S3377" s="12">
        <f t="shared" si="316"/>
        <v>41765.610798611109</v>
      </c>
      <c r="T3377" s="12">
        <f t="shared" si="317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7">
        <v>8000</v>
      </c>
      <c r="E3378" s="7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4">
        <f t="shared" si="312"/>
        <v>100.01249999999999</v>
      </c>
      <c r="P3378" s="9">
        <f t="shared" si="313"/>
        <v>421.10526315789474</v>
      </c>
      <c r="Q3378" s="11" t="str">
        <f t="shared" si="314"/>
        <v>theater</v>
      </c>
      <c r="R3378" s="11" t="str">
        <f t="shared" si="315"/>
        <v>plays</v>
      </c>
      <c r="S3378" s="12">
        <f t="shared" si="316"/>
        <v>42059.701319444444</v>
      </c>
      <c r="T3378" s="12">
        <f t="shared" si="317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7">
        <v>8000</v>
      </c>
      <c r="E3379" s="7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4">
        <f t="shared" si="312"/>
        <v>101.05</v>
      </c>
      <c r="P3379" s="9">
        <f t="shared" si="313"/>
        <v>104.98701298701299</v>
      </c>
      <c r="Q3379" s="11" t="str">
        <f t="shared" si="314"/>
        <v>theater</v>
      </c>
      <c r="R3379" s="11" t="str">
        <f t="shared" si="315"/>
        <v>plays</v>
      </c>
      <c r="S3379" s="12">
        <f t="shared" si="316"/>
        <v>42053.732627314821</v>
      </c>
      <c r="T3379" s="12">
        <f t="shared" si="317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7">
        <v>550</v>
      </c>
      <c r="E3380" s="7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4">
        <f t="shared" si="312"/>
        <v>107.63636363636364</v>
      </c>
      <c r="P3380" s="9">
        <f t="shared" si="313"/>
        <v>28.19047619047619</v>
      </c>
      <c r="Q3380" s="11" t="str">
        <f t="shared" si="314"/>
        <v>theater</v>
      </c>
      <c r="R3380" s="11" t="str">
        <f t="shared" si="315"/>
        <v>plays</v>
      </c>
      <c r="S3380" s="12">
        <f t="shared" si="316"/>
        <v>41858.355393518519</v>
      </c>
      <c r="T3380" s="12">
        <f t="shared" si="317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7">
        <v>2000</v>
      </c>
      <c r="E3381" s="7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4">
        <f t="shared" si="312"/>
        <v>103.64999999999999</v>
      </c>
      <c r="P3381" s="9">
        <f t="shared" si="313"/>
        <v>54.55263157894737</v>
      </c>
      <c r="Q3381" s="11" t="str">
        <f t="shared" si="314"/>
        <v>theater</v>
      </c>
      <c r="R3381" s="11" t="str">
        <f t="shared" si="315"/>
        <v>plays</v>
      </c>
      <c r="S3381" s="12">
        <f t="shared" si="316"/>
        <v>42225.513888888891</v>
      </c>
      <c r="T3381" s="12">
        <f t="shared" si="317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7">
        <v>3000</v>
      </c>
      <c r="E3382" s="7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4">
        <f t="shared" si="312"/>
        <v>104.43333333333334</v>
      </c>
      <c r="P3382" s="9">
        <f t="shared" si="313"/>
        <v>111.89285714285714</v>
      </c>
      <c r="Q3382" s="11" t="str">
        <f t="shared" si="314"/>
        <v>theater</v>
      </c>
      <c r="R3382" s="11" t="str">
        <f t="shared" si="315"/>
        <v>plays</v>
      </c>
      <c r="S3382" s="12">
        <f t="shared" si="316"/>
        <v>41937.95344907407</v>
      </c>
      <c r="T3382" s="12">
        <f t="shared" si="317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7">
        <v>4000</v>
      </c>
      <c r="E3383" s="7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4">
        <f t="shared" si="312"/>
        <v>102.25</v>
      </c>
      <c r="P3383" s="9">
        <f t="shared" si="313"/>
        <v>85.208333333333329</v>
      </c>
      <c r="Q3383" s="11" t="str">
        <f t="shared" si="314"/>
        <v>theater</v>
      </c>
      <c r="R3383" s="11" t="str">
        <f t="shared" si="315"/>
        <v>plays</v>
      </c>
      <c r="S3383" s="12">
        <f t="shared" si="316"/>
        <v>42044.184988425928</v>
      </c>
      <c r="T3383" s="12">
        <f t="shared" si="317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7">
        <v>3500</v>
      </c>
      <c r="E3384" s="7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4">
        <f t="shared" si="312"/>
        <v>100.74285714285713</v>
      </c>
      <c r="P3384" s="9">
        <f t="shared" si="313"/>
        <v>76.652173913043484</v>
      </c>
      <c r="Q3384" s="11" t="str">
        <f t="shared" si="314"/>
        <v>theater</v>
      </c>
      <c r="R3384" s="11" t="str">
        <f t="shared" si="315"/>
        <v>plays</v>
      </c>
      <c r="S3384" s="12">
        <f t="shared" si="316"/>
        <v>42559.431203703702</v>
      </c>
      <c r="T3384" s="12">
        <f t="shared" si="317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7">
        <v>1750</v>
      </c>
      <c r="E3385" s="7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4">
        <f t="shared" si="312"/>
        <v>111.71428571428572</v>
      </c>
      <c r="P3385" s="9">
        <f t="shared" si="313"/>
        <v>65.166666666666671</v>
      </c>
      <c r="Q3385" s="11" t="str">
        <f t="shared" si="314"/>
        <v>theater</v>
      </c>
      <c r="R3385" s="11" t="str">
        <f t="shared" si="315"/>
        <v>plays</v>
      </c>
      <c r="S3385" s="12">
        <f t="shared" si="316"/>
        <v>42524.782638888893</v>
      </c>
      <c r="T3385" s="12">
        <f t="shared" si="317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7">
        <v>6000</v>
      </c>
      <c r="E3386" s="7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4">
        <f t="shared" si="312"/>
        <v>100.01100000000001</v>
      </c>
      <c r="P3386" s="9">
        <f t="shared" si="313"/>
        <v>93.760312499999998</v>
      </c>
      <c r="Q3386" s="11" t="str">
        <f t="shared" si="314"/>
        <v>theater</v>
      </c>
      <c r="R3386" s="11" t="str">
        <f t="shared" si="315"/>
        <v>plays</v>
      </c>
      <c r="S3386" s="12">
        <f t="shared" si="316"/>
        <v>42292.087592592594</v>
      </c>
      <c r="T3386" s="12">
        <f t="shared" si="317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7">
        <v>2000</v>
      </c>
      <c r="E3387" s="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4">
        <f t="shared" si="312"/>
        <v>100</v>
      </c>
      <c r="P3387" s="9">
        <f t="shared" si="313"/>
        <v>133.33333333333334</v>
      </c>
      <c r="Q3387" s="11" t="str">
        <f t="shared" si="314"/>
        <v>theater</v>
      </c>
      <c r="R3387" s="11" t="str">
        <f t="shared" si="315"/>
        <v>plays</v>
      </c>
      <c r="S3387" s="12">
        <f t="shared" si="316"/>
        <v>41953.8675</v>
      </c>
      <c r="T3387" s="12">
        <f t="shared" si="317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7">
        <v>2000</v>
      </c>
      <c r="E3388" s="7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4">
        <f t="shared" si="312"/>
        <v>105</v>
      </c>
      <c r="P3388" s="9">
        <f t="shared" si="313"/>
        <v>51.219512195121951</v>
      </c>
      <c r="Q3388" s="11" t="str">
        <f t="shared" si="314"/>
        <v>theater</v>
      </c>
      <c r="R3388" s="11" t="str">
        <f t="shared" si="315"/>
        <v>plays</v>
      </c>
      <c r="S3388" s="12">
        <f t="shared" si="316"/>
        <v>41946.644745370373</v>
      </c>
      <c r="T3388" s="12">
        <f t="shared" si="317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7">
        <v>3000</v>
      </c>
      <c r="E3389" s="7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4">
        <f t="shared" si="312"/>
        <v>116.86666666666667</v>
      </c>
      <c r="P3389" s="9">
        <f t="shared" si="313"/>
        <v>100.17142857142858</v>
      </c>
      <c r="Q3389" s="11" t="str">
        <f t="shared" si="314"/>
        <v>theater</v>
      </c>
      <c r="R3389" s="11" t="str">
        <f t="shared" si="315"/>
        <v>plays</v>
      </c>
      <c r="S3389" s="12">
        <f t="shared" si="316"/>
        <v>41947.762592592589</v>
      </c>
      <c r="T3389" s="12">
        <f t="shared" si="317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7">
        <v>1500</v>
      </c>
      <c r="E3390" s="7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4">
        <f t="shared" si="312"/>
        <v>103.8</v>
      </c>
      <c r="P3390" s="9">
        <f t="shared" si="313"/>
        <v>34.6</v>
      </c>
      <c r="Q3390" s="11" t="str">
        <f t="shared" si="314"/>
        <v>theater</v>
      </c>
      <c r="R3390" s="11" t="str">
        <f t="shared" si="315"/>
        <v>plays</v>
      </c>
      <c r="S3390" s="12">
        <f t="shared" si="316"/>
        <v>42143.461122685185</v>
      </c>
      <c r="T3390" s="12">
        <f t="shared" si="317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7">
        <v>10000</v>
      </c>
      <c r="E3391" s="7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4">
        <f t="shared" si="312"/>
        <v>114.5</v>
      </c>
      <c r="P3391" s="9">
        <f t="shared" si="313"/>
        <v>184.67741935483872</v>
      </c>
      <c r="Q3391" s="11" t="str">
        <f t="shared" si="314"/>
        <v>theater</v>
      </c>
      <c r="R3391" s="11" t="str">
        <f t="shared" si="315"/>
        <v>plays</v>
      </c>
      <c r="S3391" s="12">
        <f t="shared" si="316"/>
        <v>42494.563449074078</v>
      </c>
      <c r="T3391" s="12">
        <f t="shared" si="317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7">
        <v>1500</v>
      </c>
      <c r="E3392" s="7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4">
        <f t="shared" si="312"/>
        <v>102.4</v>
      </c>
      <c r="P3392" s="9">
        <f t="shared" si="313"/>
        <v>69.818181818181813</v>
      </c>
      <c r="Q3392" s="11" t="str">
        <f t="shared" si="314"/>
        <v>theater</v>
      </c>
      <c r="R3392" s="11" t="str">
        <f t="shared" si="315"/>
        <v>plays</v>
      </c>
      <c r="S3392" s="12">
        <f t="shared" si="316"/>
        <v>41815.774826388886</v>
      </c>
      <c r="T3392" s="12">
        <f t="shared" si="317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7">
        <v>500</v>
      </c>
      <c r="E3393" s="7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4">
        <f t="shared" si="312"/>
        <v>223</v>
      </c>
      <c r="P3393" s="9">
        <f t="shared" si="313"/>
        <v>61.944444444444443</v>
      </c>
      <c r="Q3393" s="11" t="str">
        <f t="shared" si="314"/>
        <v>theater</v>
      </c>
      <c r="R3393" s="11" t="str">
        <f t="shared" si="315"/>
        <v>plays</v>
      </c>
      <c r="S3393" s="12">
        <f t="shared" si="316"/>
        <v>41830.545694444445</v>
      </c>
      <c r="T3393" s="12">
        <f t="shared" si="317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7">
        <v>500</v>
      </c>
      <c r="E3394" s="7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4">
        <f t="shared" si="312"/>
        <v>100</v>
      </c>
      <c r="P3394" s="9">
        <f t="shared" si="313"/>
        <v>41.666666666666664</v>
      </c>
      <c r="Q3394" s="11" t="str">
        <f t="shared" si="314"/>
        <v>theater</v>
      </c>
      <c r="R3394" s="11" t="str">
        <f t="shared" si="315"/>
        <v>plays</v>
      </c>
      <c r="S3394" s="12">
        <f t="shared" si="316"/>
        <v>42446.845543981486</v>
      </c>
      <c r="T3394" s="12">
        <f t="shared" si="317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7">
        <v>1500</v>
      </c>
      <c r="E3395" s="7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4">
        <f t="shared" ref="O3395:O3458" si="318">($E3395/D3395)*100</f>
        <v>105.80000000000001</v>
      </c>
      <c r="P3395" s="9">
        <f t="shared" ref="P3395:P3458" si="319">IF(E3395,E3395/ L3395,"")</f>
        <v>36.06818181818182</v>
      </c>
      <c r="Q3395" s="11" t="str">
        <f t="shared" ref="Q3395:Q3458" si="320">LEFT(N3395, SEARCH("/",N3395,1)-1)</f>
        <v>theater</v>
      </c>
      <c r="R3395" s="11" t="str">
        <f t="shared" ref="R3395:R3458" si="321">RIGHT(N3395,LEN(N3395)-SEARCH("/",N3395))</f>
        <v>plays</v>
      </c>
      <c r="S3395" s="12">
        <f t="shared" si="316"/>
        <v>41923.921643518523</v>
      </c>
      <c r="T3395" s="12">
        <f t="shared" si="317"/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7">
        <v>550</v>
      </c>
      <c r="E3396" s="7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4">
        <f t="shared" si="318"/>
        <v>142.36363636363635</v>
      </c>
      <c r="P3396" s="9">
        <f t="shared" si="319"/>
        <v>29</v>
      </c>
      <c r="Q3396" s="11" t="str">
        <f t="shared" si="320"/>
        <v>theater</v>
      </c>
      <c r="R3396" s="11" t="str">
        <f t="shared" si="321"/>
        <v>plays</v>
      </c>
      <c r="S3396" s="12">
        <f t="shared" ref="S3396:S3459" si="322">(((J3396/60)/60)/24)+DATE(1970,1,1)</f>
        <v>41817.59542824074</v>
      </c>
      <c r="T3396" s="12">
        <f t="shared" ref="T3396:T3459" si="323">(((I3396/60)/60)/24)+DATE(1970,1,1)</f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7">
        <v>500</v>
      </c>
      <c r="E3397" s="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4">
        <f t="shared" si="318"/>
        <v>184</v>
      </c>
      <c r="P3397" s="9">
        <f t="shared" si="319"/>
        <v>24.210526315789473</v>
      </c>
      <c r="Q3397" s="11" t="str">
        <f t="shared" si="320"/>
        <v>theater</v>
      </c>
      <c r="R3397" s="11" t="str">
        <f t="shared" si="321"/>
        <v>plays</v>
      </c>
      <c r="S3397" s="12">
        <f t="shared" si="322"/>
        <v>42140.712314814817</v>
      </c>
      <c r="T3397" s="12">
        <f t="shared" si="32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7">
        <v>1500</v>
      </c>
      <c r="E3398" s="7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4">
        <f t="shared" si="318"/>
        <v>104.33333333333333</v>
      </c>
      <c r="P3398" s="9">
        <f t="shared" si="319"/>
        <v>55.892857142857146</v>
      </c>
      <c r="Q3398" s="11" t="str">
        <f t="shared" si="320"/>
        <v>theater</v>
      </c>
      <c r="R3398" s="11" t="str">
        <f t="shared" si="321"/>
        <v>plays</v>
      </c>
      <c r="S3398" s="12">
        <f t="shared" si="322"/>
        <v>41764.44663194444</v>
      </c>
      <c r="T3398" s="12">
        <f t="shared" si="32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7">
        <v>250</v>
      </c>
      <c r="E3399" s="7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4">
        <f t="shared" si="318"/>
        <v>112.00000000000001</v>
      </c>
      <c r="P3399" s="9">
        <f t="shared" si="319"/>
        <v>11.666666666666666</v>
      </c>
      <c r="Q3399" s="11" t="str">
        <f t="shared" si="320"/>
        <v>theater</v>
      </c>
      <c r="R3399" s="11" t="str">
        <f t="shared" si="321"/>
        <v>plays</v>
      </c>
      <c r="S3399" s="12">
        <f t="shared" si="322"/>
        <v>42378.478344907402</v>
      </c>
      <c r="T3399" s="12">
        <f t="shared" si="32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7">
        <v>4000</v>
      </c>
      <c r="E3400" s="7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4">
        <f t="shared" si="318"/>
        <v>111.07499999999999</v>
      </c>
      <c r="P3400" s="9">
        <f t="shared" si="319"/>
        <v>68.353846153846149</v>
      </c>
      <c r="Q3400" s="11" t="str">
        <f t="shared" si="320"/>
        <v>theater</v>
      </c>
      <c r="R3400" s="11" t="str">
        <f t="shared" si="321"/>
        <v>plays</v>
      </c>
      <c r="S3400" s="12">
        <f t="shared" si="322"/>
        <v>41941.75203703704</v>
      </c>
      <c r="T3400" s="12">
        <f t="shared" si="32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7">
        <v>1200</v>
      </c>
      <c r="E3401" s="7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4">
        <f t="shared" si="318"/>
        <v>103.75000000000001</v>
      </c>
      <c r="P3401" s="9">
        <f t="shared" si="319"/>
        <v>27.065217391304348</v>
      </c>
      <c r="Q3401" s="11" t="str">
        <f t="shared" si="320"/>
        <v>theater</v>
      </c>
      <c r="R3401" s="11" t="str">
        <f t="shared" si="321"/>
        <v>plays</v>
      </c>
      <c r="S3401" s="12">
        <f t="shared" si="322"/>
        <v>42026.920428240745</v>
      </c>
      <c r="T3401" s="12">
        <f t="shared" si="32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7">
        <v>10000</v>
      </c>
      <c r="E3402" s="7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4">
        <f t="shared" si="318"/>
        <v>100.41</v>
      </c>
      <c r="P3402" s="9">
        <f t="shared" si="319"/>
        <v>118.12941176470588</v>
      </c>
      <c r="Q3402" s="11" t="str">
        <f t="shared" si="320"/>
        <v>theater</v>
      </c>
      <c r="R3402" s="11" t="str">
        <f t="shared" si="321"/>
        <v>plays</v>
      </c>
      <c r="S3402" s="12">
        <f t="shared" si="322"/>
        <v>41834.953865740739</v>
      </c>
      <c r="T3402" s="12">
        <f t="shared" si="32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7">
        <v>2900</v>
      </c>
      <c r="E3403" s="7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4">
        <f t="shared" si="318"/>
        <v>101.86206896551724</v>
      </c>
      <c r="P3403" s="9">
        <f t="shared" si="319"/>
        <v>44.757575757575758</v>
      </c>
      <c r="Q3403" s="11" t="str">
        <f t="shared" si="320"/>
        <v>theater</v>
      </c>
      <c r="R3403" s="11" t="str">
        <f t="shared" si="321"/>
        <v>plays</v>
      </c>
      <c r="S3403" s="12">
        <f t="shared" si="322"/>
        <v>42193.723912037036</v>
      </c>
      <c r="T3403" s="12">
        <f t="shared" si="32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7">
        <v>15000</v>
      </c>
      <c r="E3404" s="7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4">
        <f t="shared" si="318"/>
        <v>109.76666666666665</v>
      </c>
      <c r="P3404" s="9">
        <f t="shared" si="319"/>
        <v>99.787878787878782</v>
      </c>
      <c r="Q3404" s="11" t="str">
        <f t="shared" si="320"/>
        <v>theater</v>
      </c>
      <c r="R3404" s="11" t="str">
        <f t="shared" si="321"/>
        <v>plays</v>
      </c>
      <c r="S3404" s="12">
        <f t="shared" si="322"/>
        <v>42290.61855324074</v>
      </c>
      <c r="T3404" s="12">
        <f t="shared" si="32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7">
        <v>2000</v>
      </c>
      <c r="E3405" s="7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4">
        <f t="shared" si="318"/>
        <v>100</v>
      </c>
      <c r="P3405" s="9">
        <f t="shared" si="319"/>
        <v>117.64705882352941</v>
      </c>
      <c r="Q3405" s="11" t="str">
        <f t="shared" si="320"/>
        <v>theater</v>
      </c>
      <c r="R3405" s="11" t="str">
        <f t="shared" si="321"/>
        <v>plays</v>
      </c>
      <c r="S3405" s="12">
        <f t="shared" si="322"/>
        <v>42150.462083333332</v>
      </c>
      <c r="T3405" s="12">
        <f t="shared" si="32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7">
        <v>500</v>
      </c>
      <c r="E3406" s="7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4">
        <f t="shared" si="318"/>
        <v>122</v>
      </c>
      <c r="P3406" s="9">
        <f t="shared" si="319"/>
        <v>203.33333333333334</v>
      </c>
      <c r="Q3406" s="11" t="str">
        <f t="shared" si="320"/>
        <v>theater</v>
      </c>
      <c r="R3406" s="11" t="str">
        <f t="shared" si="321"/>
        <v>plays</v>
      </c>
      <c r="S3406" s="12">
        <f t="shared" si="322"/>
        <v>42152.503495370373</v>
      </c>
      <c r="T3406" s="12">
        <f t="shared" si="32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7">
        <v>350</v>
      </c>
      <c r="E3407" s="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4">
        <f t="shared" si="318"/>
        <v>137.57142857142856</v>
      </c>
      <c r="P3407" s="9">
        <f t="shared" si="319"/>
        <v>28.323529411764707</v>
      </c>
      <c r="Q3407" s="11" t="str">
        <f t="shared" si="320"/>
        <v>theater</v>
      </c>
      <c r="R3407" s="11" t="str">
        <f t="shared" si="321"/>
        <v>plays</v>
      </c>
      <c r="S3407" s="12">
        <f t="shared" si="322"/>
        <v>42410.017199074078</v>
      </c>
      <c r="T3407" s="12">
        <f t="shared" si="32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7">
        <v>10000</v>
      </c>
      <c r="E3408" s="7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4">
        <f t="shared" si="318"/>
        <v>100.31000000000002</v>
      </c>
      <c r="P3408" s="9">
        <f t="shared" si="319"/>
        <v>110.23076923076923</v>
      </c>
      <c r="Q3408" s="11" t="str">
        <f t="shared" si="320"/>
        <v>theater</v>
      </c>
      <c r="R3408" s="11" t="str">
        <f t="shared" si="321"/>
        <v>plays</v>
      </c>
      <c r="S3408" s="12">
        <f t="shared" si="322"/>
        <v>41791.492777777778</v>
      </c>
      <c r="T3408" s="12">
        <f t="shared" si="32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7">
        <v>2000</v>
      </c>
      <c r="E3409" s="7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4">
        <f t="shared" si="318"/>
        <v>107.1</v>
      </c>
      <c r="P3409" s="9">
        <f t="shared" si="319"/>
        <v>31.970149253731343</v>
      </c>
      <c r="Q3409" s="11" t="str">
        <f t="shared" si="320"/>
        <v>theater</v>
      </c>
      <c r="R3409" s="11" t="str">
        <f t="shared" si="321"/>
        <v>plays</v>
      </c>
      <c r="S3409" s="12">
        <f t="shared" si="322"/>
        <v>41796.422326388885</v>
      </c>
      <c r="T3409" s="12">
        <f t="shared" si="32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7">
        <v>500</v>
      </c>
      <c r="E3410" s="7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4">
        <f t="shared" si="318"/>
        <v>211</v>
      </c>
      <c r="P3410" s="9">
        <f t="shared" si="319"/>
        <v>58.611111111111114</v>
      </c>
      <c r="Q3410" s="11" t="str">
        <f t="shared" si="320"/>
        <v>theater</v>
      </c>
      <c r="R3410" s="11" t="str">
        <f t="shared" si="321"/>
        <v>plays</v>
      </c>
      <c r="S3410" s="12">
        <f t="shared" si="322"/>
        <v>41808.991944444446</v>
      </c>
      <c r="T3410" s="12">
        <f t="shared" si="32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7">
        <v>500</v>
      </c>
      <c r="E3411" s="7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4">
        <f t="shared" si="318"/>
        <v>123.6</v>
      </c>
      <c r="P3411" s="9">
        <f t="shared" si="319"/>
        <v>29.428571428571427</v>
      </c>
      <c r="Q3411" s="11" t="str">
        <f t="shared" si="320"/>
        <v>theater</v>
      </c>
      <c r="R3411" s="11" t="str">
        <f t="shared" si="321"/>
        <v>plays</v>
      </c>
      <c r="S3411" s="12">
        <f t="shared" si="322"/>
        <v>42544.814328703709</v>
      </c>
      <c r="T3411" s="12">
        <f t="shared" si="32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7">
        <v>3000</v>
      </c>
      <c r="E3412" s="7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4">
        <f t="shared" si="318"/>
        <v>108.5</v>
      </c>
      <c r="P3412" s="9">
        <f t="shared" si="319"/>
        <v>81.375</v>
      </c>
      <c r="Q3412" s="11" t="str">
        <f t="shared" si="320"/>
        <v>theater</v>
      </c>
      <c r="R3412" s="11" t="str">
        <f t="shared" si="321"/>
        <v>plays</v>
      </c>
      <c r="S3412" s="12">
        <f t="shared" si="322"/>
        <v>42500.041550925926</v>
      </c>
      <c r="T3412" s="12">
        <f t="shared" si="32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7">
        <v>15000</v>
      </c>
      <c r="E3413" s="7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4">
        <f t="shared" si="318"/>
        <v>103.56666666666668</v>
      </c>
      <c r="P3413" s="9">
        <f t="shared" si="319"/>
        <v>199.16666666666666</v>
      </c>
      <c r="Q3413" s="11" t="str">
        <f t="shared" si="320"/>
        <v>theater</v>
      </c>
      <c r="R3413" s="11" t="str">
        <f t="shared" si="321"/>
        <v>plays</v>
      </c>
      <c r="S3413" s="12">
        <f t="shared" si="322"/>
        <v>42265.022824074069</v>
      </c>
      <c r="T3413" s="12">
        <f t="shared" si="32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7">
        <v>3000</v>
      </c>
      <c r="E3414" s="7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4">
        <f t="shared" si="318"/>
        <v>100</v>
      </c>
      <c r="P3414" s="9">
        <f t="shared" si="319"/>
        <v>115.38461538461539</v>
      </c>
      <c r="Q3414" s="11" t="str">
        <f t="shared" si="320"/>
        <v>theater</v>
      </c>
      <c r="R3414" s="11" t="str">
        <f t="shared" si="321"/>
        <v>plays</v>
      </c>
      <c r="S3414" s="12">
        <f t="shared" si="322"/>
        <v>41879.959050925929</v>
      </c>
      <c r="T3414" s="12">
        <f t="shared" si="32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7">
        <v>500</v>
      </c>
      <c r="E3415" s="7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4">
        <f t="shared" si="318"/>
        <v>130</v>
      </c>
      <c r="P3415" s="9">
        <f t="shared" si="319"/>
        <v>46.428571428571431</v>
      </c>
      <c r="Q3415" s="11" t="str">
        <f t="shared" si="320"/>
        <v>theater</v>
      </c>
      <c r="R3415" s="11" t="str">
        <f t="shared" si="321"/>
        <v>plays</v>
      </c>
      <c r="S3415" s="12">
        <f t="shared" si="322"/>
        <v>42053.733078703706</v>
      </c>
      <c r="T3415" s="12">
        <f t="shared" si="32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7">
        <v>3000</v>
      </c>
      <c r="E3416" s="7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4">
        <f t="shared" si="318"/>
        <v>103.49999999999999</v>
      </c>
      <c r="P3416" s="9">
        <f t="shared" si="319"/>
        <v>70.568181818181813</v>
      </c>
      <c r="Q3416" s="11" t="str">
        <f t="shared" si="320"/>
        <v>theater</v>
      </c>
      <c r="R3416" s="11" t="str">
        <f t="shared" si="321"/>
        <v>plays</v>
      </c>
      <c r="S3416" s="12">
        <f t="shared" si="322"/>
        <v>42675.832465277781</v>
      </c>
      <c r="T3416" s="12">
        <f t="shared" si="32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7">
        <v>200</v>
      </c>
      <c r="E3417" s="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4">
        <f t="shared" si="318"/>
        <v>100</v>
      </c>
      <c r="P3417" s="9">
        <f t="shared" si="319"/>
        <v>22.222222222222221</v>
      </c>
      <c r="Q3417" s="11" t="str">
        <f t="shared" si="320"/>
        <v>theater</v>
      </c>
      <c r="R3417" s="11" t="str">
        <f t="shared" si="321"/>
        <v>plays</v>
      </c>
      <c r="S3417" s="12">
        <f t="shared" si="322"/>
        <v>42467.144166666665</v>
      </c>
      <c r="T3417" s="12">
        <f t="shared" si="32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7">
        <v>4000</v>
      </c>
      <c r="E3418" s="7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4">
        <f t="shared" si="318"/>
        <v>119.6</v>
      </c>
      <c r="P3418" s="9">
        <f t="shared" si="319"/>
        <v>159.46666666666667</v>
      </c>
      <c r="Q3418" s="11" t="str">
        <f t="shared" si="320"/>
        <v>theater</v>
      </c>
      <c r="R3418" s="11" t="str">
        <f t="shared" si="321"/>
        <v>plays</v>
      </c>
      <c r="S3418" s="12">
        <f t="shared" si="322"/>
        <v>42089.412557870368</v>
      </c>
      <c r="T3418" s="12">
        <f t="shared" si="32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7">
        <v>1700</v>
      </c>
      <c r="E3419" s="7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4">
        <f t="shared" si="318"/>
        <v>100.00058823529412</v>
      </c>
      <c r="P3419" s="9">
        <f t="shared" si="319"/>
        <v>37.777999999999999</v>
      </c>
      <c r="Q3419" s="11" t="str">
        <f t="shared" si="320"/>
        <v>theater</v>
      </c>
      <c r="R3419" s="11" t="str">
        <f t="shared" si="321"/>
        <v>plays</v>
      </c>
      <c r="S3419" s="12">
        <f t="shared" si="322"/>
        <v>41894.91375</v>
      </c>
      <c r="T3419" s="12">
        <f t="shared" si="323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7">
        <v>4000</v>
      </c>
      <c r="E3420" s="7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4">
        <f t="shared" si="318"/>
        <v>100.875</v>
      </c>
      <c r="P3420" s="9">
        <f t="shared" si="319"/>
        <v>72.053571428571431</v>
      </c>
      <c r="Q3420" s="11" t="str">
        <f t="shared" si="320"/>
        <v>theater</v>
      </c>
      <c r="R3420" s="11" t="str">
        <f t="shared" si="321"/>
        <v>plays</v>
      </c>
      <c r="S3420" s="12">
        <f t="shared" si="322"/>
        <v>41752.83457175926</v>
      </c>
      <c r="T3420" s="12">
        <f t="shared" si="32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7">
        <v>2750</v>
      </c>
      <c r="E3421" s="7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4">
        <f t="shared" si="318"/>
        <v>106.54545454545455</v>
      </c>
      <c r="P3421" s="9">
        <f t="shared" si="319"/>
        <v>63.695652173913047</v>
      </c>
      <c r="Q3421" s="11" t="str">
        <f t="shared" si="320"/>
        <v>theater</v>
      </c>
      <c r="R3421" s="11" t="str">
        <f t="shared" si="321"/>
        <v>plays</v>
      </c>
      <c r="S3421" s="12">
        <f t="shared" si="322"/>
        <v>42448.821585648147</v>
      </c>
      <c r="T3421" s="12">
        <f t="shared" si="32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7">
        <v>700</v>
      </c>
      <c r="E3422" s="7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4">
        <f t="shared" si="318"/>
        <v>138</v>
      </c>
      <c r="P3422" s="9">
        <f t="shared" si="319"/>
        <v>28.411764705882351</v>
      </c>
      <c r="Q3422" s="11" t="str">
        <f t="shared" si="320"/>
        <v>theater</v>
      </c>
      <c r="R3422" s="11" t="str">
        <f t="shared" si="321"/>
        <v>plays</v>
      </c>
      <c r="S3422" s="12">
        <f t="shared" si="322"/>
        <v>42405.090300925927</v>
      </c>
      <c r="T3422" s="12">
        <f t="shared" si="32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7">
        <v>10000</v>
      </c>
      <c r="E3423" s="7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4">
        <f t="shared" si="318"/>
        <v>101.15</v>
      </c>
      <c r="P3423" s="9">
        <f t="shared" si="319"/>
        <v>103.21428571428571</v>
      </c>
      <c r="Q3423" s="11" t="str">
        <f t="shared" si="320"/>
        <v>theater</v>
      </c>
      <c r="R3423" s="11" t="str">
        <f t="shared" si="321"/>
        <v>plays</v>
      </c>
      <c r="S3423" s="12">
        <f t="shared" si="322"/>
        <v>42037.791238425925</v>
      </c>
      <c r="T3423" s="12">
        <f t="shared" si="32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7">
        <v>3000</v>
      </c>
      <c r="E3424" s="7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4">
        <f t="shared" si="318"/>
        <v>109.1</v>
      </c>
      <c r="P3424" s="9">
        <f t="shared" si="319"/>
        <v>71.152173913043484</v>
      </c>
      <c r="Q3424" s="11" t="str">
        <f t="shared" si="320"/>
        <v>theater</v>
      </c>
      <c r="R3424" s="11" t="str">
        <f t="shared" si="321"/>
        <v>plays</v>
      </c>
      <c r="S3424" s="12">
        <f t="shared" si="322"/>
        <v>42323.562222222223</v>
      </c>
      <c r="T3424" s="12">
        <f t="shared" si="32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7">
        <v>250</v>
      </c>
      <c r="E3425" s="7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4">
        <f t="shared" si="318"/>
        <v>140</v>
      </c>
      <c r="P3425" s="9">
        <f t="shared" si="319"/>
        <v>35</v>
      </c>
      <c r="Q3425" s="11" t="str">
        <f t="shared" si="320"/>
        <v>theater</v>
      </c>
      <c r="R3425" s="11" t="str">
        <f t="shared" si="321"/>
        <v>plays</v>
      </c>
      <c r="S3425" s="12">
        <f t="shared" si="322"/>
        <v>42088.911354166667</v>
      </c>
      <c r="T3425" s="12">
        <f t="shared" si="32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7">
        <v>6000</v>
      </c>
      <c r="E3426" s="7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4">
        <f t="shared" si="318"/>
        <v>103.58333333333334</v>
      </c>
      <c r="P3426" s="9">
        <f t="shared" si="319"/>
        <v>81.776315789473685</v>
      </c>
      <c r="Q3426" s="11" t="str">
        <f t="shared" si="320"/>
        <v>theater</v>
      </c>
      <c r="R3426" s="11" t="str">
        <f t="shared" si="321"/>
        <v>plays</v>
      </c>
      <c r="S3426" s="12">
        <f t="shared" si="322"/>
        <v>42018.676898148144</v>
      </c>
      <c r="T3426" s="12">
        <f t="shared" si="32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7">
        <v>30000</v>
      </c>
      <c r="E3427" s="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4">
        <f t="shared" si="318"/>
        <v>102.97033333333331</v>
      </c>
      <c r="P3427" s="9">
        <f t="shared" si="319"/>
        <v>297.02980769230766</v>
      </c>
      <c r="Q3427" s="11" t="str">
        <f t="shared" si="320"/>
        <v>theater</v>
      </c>
      <c r="R3427" s="11" t="str">
        <f t="shared" si="321"/>
        <v>plays</v>
      </c>
      <c r="S3427" s="12">
        <f t="shared" si="322"/>
        <v>41884.617314814815</v>
      </c>
      <c r="T3427" s="12">
        <f t="shared" si="32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7">
        <v>3750</v>
      </c>
      <c r="E3428" s="7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4">
        <f t="shared" si="318"/>
        <v>108.13333333333333</v>
      </c>
      <c r="P3428" s="9">
        <f t="shared" si="319"/>
        <v>46.609195402298852</v>
      </c>
      <c r="Q3428" s="11" t="str">
        <f t="shared" si="320"/>
        <v>theater</v>
      </c>
      <c r="R3428" s="11" t="str">
        <f t="shared" si="321"/>
        <v>plays</v>
      </c>
      <c r="S3428" s="12">
        <f t="shared" si="322"/>
        <v>41884.056747685187</v>
      </c>
      <c r="T3428" s="12">
        <f t="shared" si="32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7">
        <v>1500</v>
      </c>
      <c r="E3429" s="7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4">
        <f t="shared" si="318"/>
        <v>100</v>
      </c>
      <c r="P3429" s="9">
        <f t="shared" si="319"/>
        <v>51.724137931034484</v>
      </c>
      <c r="Q3429" s="11" t="str">
        <f t="shared" si="320"/>
        <v>theater</v>
      </c>
      <c r="R3429" s="11" t="str">
        <f t="shared" si="321"/>
        <v>plays</v>
      </c>
      <c r="S3429" s="12">
        <f t="shared" si="322"/>
        <v>41792.645277777774</v>
      </c>
      <c r="T3429" s="12">
        <f t="shared" si="32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7">
        <v>2000</v>
      </c>
      <c r="E3430" s="7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4">
        <f t="shared" si="318"/>
        <v>102.75000000000001</v>
      </c>
      <c r="P3430" s="9">
        <f t="shared" si="319"/>
        <v>40.294117647058826</v>
      </c>
      <c r="Q3430" s="11" t="str">
        <f t="shared" si="320"/>
        <v>theater</v>
      </c>
      <c r="R3430" s="11" t="str">
        <f t="shared" si="321"/>
        <v>plays</v>
      </c>
      <c r="S3430" s="12">
        <f t="shared" si="322"/>
        <v>42038.720451388886</v>
      </c>
      <c r="T3430" s="12">
        <f t="shared" si="32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7">
        <v>150</v>
      </c>
      <c r="E3431" s="7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4">
        <f t="shared" si="318"/>
        <v>130</v>
      </c>
      <c r="P3431" s="9">
        <f t="shared" si="319"/>
        <v>16.25</v>
      </c>
      <c r="Q3431" s="11" t="str">
        <f t="shared" si="320"/>
        <v>theater</v>
      </c>
      <c r="R3431" s="11" t="str">
        <f t="shared" si="321"/>
        <v>plays</v>
      </c>
      <c r="S3431" s="12">
        <f t="shared" si="322"/>
        <v>42662.021539351852</v>
      </c>
      <c r="T3431" s="12">
        <f t="shared" si="32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7">
        <v>2000</v>
      </c>
      <c r="E3432" s="7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4">
        <f t="shared" si="318"/>
        <v>108.54949999999999</v>
      </c>
      <c r="P3432" s="9">
        <f t="shared" si="319"/>
        <v>30.152638888888887</v>
      </c>
      <c r="Q3432" s="11" t="str">
        <f t="shared" si="320"/>
        <v>theater</v>
      </c>
      <c r="R3432" s="11" t="str">
        <f t="shared" si="321"/>
        <v>plays</v>
      </c>
      <c r="S3432" s="12">
        <f t="shared" si="322"/>
        <v>41820.945613425924</v>
      </c>
      <c r="T3432" s="12">
        <f t="shared" si="32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7">
        <v>2000</v>
      </c>
      <c r="E3433" s="7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4">
        <f t="shared" si="318"/>
        <v>100</v>
      </c>
      <c r="P3433" s="9">
        <f t="shared" si="319"/>
        <v>95.238095238095241</v>
      </c>
      <c r="Q3433" s="11" t="str">
        <f t="shared" si="320"/>
        <v>theater</v>
      </c>
      <c r="R3433" s="11" t="str">
        <f t="shared" si="321"/>
        <v>plays</v>
      </c>
      <c r="S3433" s="12">
        <f t="shared" si="322"/>
        <v>41839.730937500004</v>
      </c>
      <c r="T3433" s="12">
        <f t="shared" si="32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7">
        <v>2000</v>
      </c>
      <c r="E3434" s="7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4">
        <f t="shared" si="318"/>
        <v>109.65</v>
      </c>
      <c r="P3434" s="9">
        <f t="shared" si="319"/>
        <v>52.214285714285715</v>
      </c>
      <c r="Q3434" s="11" t="str">
        <f t="shared" si="320"/>
        <v>theater</v>
      </c>
      <c r="R3434" s="11" t="str">
        <f t="shared" si="321"/>
        <v>plays</v>
      </c>
      <c r="S3434" s="12">
        <f t="shared" si="322"/>
        <v>42380.581180555557</v>
      </c>
      <c r="T3434" s="12">
        <f t="shared" si="32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7">
        <v>9500</v>
      </c>
      <c r="E3435" s="7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4">
        <f t="shared" si="318"/>
        <v>100.26315789473684</v>
      </c>
      <c r="P3435" s="9">
        <f t="shared" si="319"/>
        <v>134.1549295774648</v>
      </c>
      <c r="Q3435" s="11" t="str">
        <f t="shared" si="320"/>
        <v>theater</v>
      </c>
      <c r="R3435" s="11" t="str">
        <f t="shared" si="321"/>
        <v>plays</v>
      </c>
      <c r="S3435" s="12">
        <f t="shared" si="322"/>
        <v>41776.063136574077</v>
      </c>
      <c r="T3435" s="12">
        <f t="shared" si="32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7">
        <v>10000</v>
      </c>
      <c r="E3436" s="7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4">
        <f t="shared" si="318"/>
        <v>105.55000000000001</v>
      </c>
      <c r="P3436" s="9">
        <f t="shared" si="319"/>
        <v>62.827380952380949</v>
      </c>
      <c r="Q3436" s="11" t="str">
        <f t="shared" si="320"/>
        <v>theater</v>
      </c>
      <c r="R3436" s="11" t="str">
        <f t="shared" si="321"/>
        <v>plays</v>
      </c>
      <c r="S3436" s="12">
        <f t="shared" si="322"/>
        <v>41800.380428240744</v>
      </c>
      <c r="T3436" s="12">
        <f t="shared" si="323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7">
        <v>1000</v>
      </c>
      <c r="E3437" s="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4">
        <f t="shared" si="318"/>
        <v>112.00000000000001</v>
      </c>
      <c r="P3437" s="9">
        <f t="shared" si="319"/>
        <v>58.94736842105263</v>
      </c>
      <c r="Q3437" s="11" t="str">
        <f t="shared" si="320"/>
        <v>theater</v>
      </c>
      <c r="R3437" s="11" t="str">
        <f t="shared" si="321"/>
        <v>plays</v>
      </c>
      <c r="S3437" s="12">
        <f t="shared" si="322"/>
        <v>42572.61681712963</v>
      </c>
      <c r="T3437" s="12">
        <f t="shared" si="32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7">
        <v>5000</v>
      </c>
      <c r="E3438" s="7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4">
        <f t="shared" si="318"/>
        <v>105.89999999999999</v>
      </c>
      <c r="P3438" s="9">
        <f t="shared" si="319"/>
        <v>143.1081081081081</v>
      </c>
      <c r="Q3438" s="11" t="str">
        <f t="shared" si="320"/>
        <v>theater</v>
      </c>
      <c r="R3438" s="11" t="str">
        <f t="shared" si="321"/>
        <v>plays</v>
      </c>
      <c r="S3438" s="12">
        <f t="shared" si="322"/>
        <v>41851.541585648149</v>
      </c>
      <c r="T3438" s="12">
        <f t="shared" si="323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7">
        <v>3000</v>
      </c>
      <c r="E3439" s="7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4">
        <f t="shared" si="318"/>
        <v>101</v>
      </c>
      <c r="P3439" s="9">
        <f t="shared" si="319"/>
        <v>84.166666666666671</v>
      </c>
      <c r="Q3439" s="11" t="str">
        <f t="shared" si="320"/>
        <v>theater</v>
      </c>
      <c r="R3439" s="11" t="str">
        <f t="shared" si="321"/>
        <v>plays</v>
      </c>
      <c r="S3439" s="12">
        <f t="shared" si="322"/>
        <v>42205.710879629631</v>
      </c>
      <c r="T3439" s="12">
        <f t="shared" si="32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7">
        <v>2500</v>
      </c>
      <c r="E3440" s="7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4">
        <f t="shared" si="318"/>
        <v>104.2</v>
      </c>
      <c r="P3440" s="9">
        <f t="shared" si="319"/>
        <v>186.07142857142858</v>
      </c>
      <c r="Q3440" s="11" t="str">
        <f t="shared" si="320"/>
        <v>theater</v>
      </c>
      <c r="R3440" s="11" t="str">
        <f t="shared" si="321"/>
        <v>plays</v>
      </c>
      <c r="S3440" s="12">
        <f t="shared" si="322"/>
        <v>42100.927858796291</v>
      </c>
      <c r="T3440" s="12">
        <f t="shared" si="32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7">
        <v>1200</v>
      </c>
      <c r="E3441" s="7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4">
        <f t="shared" si="318"/>
        <v>134.67833333333334</v>
      </c>
      <c r="P3441" s="9">
        <f t="shared" si="319"/>
        <v>89.785555555555561</v>
      </c>
      <c r="Q3441" s="11" t="str">
        <f t="shared" si="320"/>
        <v>theater</v>
      </c>
      <c r="R3441" s="11" t="str">
        <f t="shared" si="321"/>
        <v>plays</v>
      </c>
      <c r="S3441" s="12">
        <f t="shared" si="322"/>
        <v>42374.911226851851</v>
      </c>
      <c r="T3441" s="12">
        <f t="shared" si="32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7">
        <v>5000</v>
      </c>
      <c r="E3442" s="7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4">
        <f t="shared" si="318"/>
        <v>105.2184</v>
      </c>
      <c r="P3442" s="9">
        <f t="shared" si="319"/>
        <v>64.157560975609755</v>
      </c>
      <c r="Q3442" s="11" t="str">
        <f t="shared" si="320"/>
        <v>theater</v>
      </c>
      <c r="R3442" s="11" t="str">
        <f t="shared" si="321"/>
        <v>plays</v>
      </c>
      <c r="S3442" s="12">
        <f t="shared" si="322"/>
        <v>41809.12300925926</v>
      </c>
      <c r="T3442" s="12">
        <f t="shared" si="32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7">
        <v>2500</v>
      </c>
      <c r="E3443" s="7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4">
        <f t="shared" si="318"/>
        <v>102.60000000000001</v>
      </c>
      <c r="P3443" s="9">
        <f t="shared" si="319"/>
        <v>59.651162790697676</v>
      </c>
      <c r="Q3443" s="11" t="str">
        <f t="shared" si="320"/>
        <v>theater</v>
      </c>
      <c r="R3443" s="11" t="str">
        <f t="shared" si="321"/>
        <v>plays</v>
      </c>
      <c r="S3443" s="12">
        <f t="shared" si="322"/>
        <v>42294.429641203707</v>
      </c>
      <c r="T3443" s="12">
        <f t="shared" si="32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7">
        <v>250</v>
      </c>
      <c r="E3444" s="7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4">
        <f t="shared" si="318"/>
        <v>100</v>
      </c>
      <c r="P3444" s="9">
        <f t="shared" si="319"/>
        <v>31.25</v>
      </c>
      <c r="Q3444" s="11" t="str">
        <f t="shared" si="320"/>
        <v>theater</v>
      </c>
      <c r="R3444" s="11" t="str">
        <f t="shared" si="321"/>
        <v>plays</v>
      </c>
      <c r="S3444" s="12">
        <f t="shared" si="322"/>
        <v>42124.841111111105</v>
      </c>
      <c r="T3444" s="12">
        <f t="shared" si="323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7">
        <v>1000</v>
      </c>
      <c r="E3445" s="7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4">
        <f t="shared" si="318"/>
        <v>185.5</v>
      </c>
      <c r="P3445" s="9">
        <f t="shared" si="319"/>
        <v>41.222222222222221</v>
      </c>
      <c r="Q3445" s="11" t="str">
        <f t="shared" si="320"/>
        <v>theater</v>
      </c>
      <c r="R3445" s="11" t="str">
        <f t="shared" si="321"/>
        <v>plays</v>
      </c>
      <c r="S3445" s="12">
        <f t="shared" si="322"/>
        <v>41861.524837962963</v>
      </c>
      <c r="T3445" s="12">
        <f t="shared" si="32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7">
        <v>300</v>
      </c>
      <c r="E3446" s="7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4">
        <f t="shared" si="318"/>
        <v>289</v>
      </c>
      <c r="P3446" s="9">
        <f t="shared" si="319"/>
        <v>43.35</v>
      </c>
      <c r="Q3446" s="11" t="str">
        <f t="shared" si="320"/>
        <v>theater</v>
      </c>
      <c r="R3446" s="11" t="str">
        <f t="shared" si="321"/>
        <v>plays</v>
      </c>
      <c r="S3446" s="12">
        <f t="shared" si="322"/>
        <v>42521.291504629626</v>
      </c>
      <c r="T3446" s="12">
        <f t="shared" si="32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7">
        <v>2000</v>
      </c>
      <c r="E3447" s="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4">
        <f t="shared" si="318"/>
        <v>100</v>
      </c>
      <c r="P3447" s="9">
        <f t="shared" si="319"/>
        <v>64.516129032258064</v>
      </c>
      <c r="Q3447" s="11" t="str">
        <f t="shared" si="320"/>
        <v>theater</v>
      </c>
      <c r="R3447" s="11" t="str">
        <f t="shared" si="321"/>
        <v>plays</v>
      </c>
      <c r="S3447" s="12">
        <f t="shared" si="322"/>
        <v>42272.530509259261</v>
      </c>
      <c r="T3447" s="12">
        <f t="shared" si="32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7">
        <v>1000</v>
      </c>
      <c r="E3448" s="7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4">
        <f t="shared" si="318"/>
        <v>108.2</v>
      </c>
      <c r="P3448" s="9">
        <f t="shared" si="319"/>
        <v>43.28</v>
      </c>
      <c r="Q3448" s="11" t="str">
        <f t="shared" si="320"/>
        <v>theater</v>
      </c>
      <c r="R3448" s="11" t="str">
        <f t="shared" si="321"/>
        <v>plays</v>
      </c>
      <c r="S3448" s="12">
        <f t="shared" si="322"/>
        <v>42016.832465277781</v>
      </c>
      <c r="T3448" s="12">
        <f t="shared" si="32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7">
        <v>1000</v>
      </c>
      <c r="E3449" s="7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4">
        <f t="shared" si="318"/>
        <v>107.80000000000001</v>
      </c>
      <c r="P3449" s="9">
        <f t="shared" si="319"/>
        <v>77</v>
      </c>
      <c r="Q3449" s="11" t="str">
        <f t="shared" si="320"/>
        <v>theater</v>
      </c>
      <c r="R3449" s="11" t="str">
        <f t="shared" si="321"/>
        <v>plays</v>
      </c>
      <c r="S3449" s="12">
        <f t="shared" si="322"/>
        <v>42402.889027777783</v>
      </c>
      <c r="T3449" s="12">
        <f t="shared" si="32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7">
        <v>2100</v>
      </c>
      <c r="E3450" s="7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4">
        <f t="shared" si="318"/>
        <v>109.76190476190477</v>
      </c>
      <c r="P3450" s="9">
        <f t="shared" si="319"/>
        <v>51.222222222222221</v>
      </c>
      <c r="Q3450" s="11" t="str">
        <f t="shared" si="320"/>
        <v>theater</v>
      </c>
      <c r="R3450" s="11" t="str">
        <f t="shared" si="321"/>
        <v>plays</v>
      </c>
      <c r="S3450" s="12">
        <f t="shared" si="322"/>
        <v>41960.119085648148</v>
      </c>
      <c r="T3450" s="12">
        <f t="shared" si="32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7">
        <v>800</v>
      </c>
      <c r="E3451" s="7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4">
        <f t="shared" si="318"/>
        <v>170.625</v>
      </c>
      <c r="P3451" s="9">
        <f t="shared" si="319"/>
        <v>68.25</v>
      </c>
      <c r="Q3451" s="11" t="str">
        <f t="shared" si="320"/>
        <v>theater</v>
      </c>
      <c r="R3451" s="11" t="str">
        <f t="shared" si="321"/>
        <v>plays</v>
      </c>
      <c r="S3451" s="12">
        <f t="shared" si="322"/>
        <v>42532.052523148144</v>
      </c>
      <c r="T3451" s="12">
        <f t="shared" si="32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7">
        <v>500</v>
      </c>
      <c r="E3452" s="7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4">
        <f t="shared" si="318"/>
        <v>152</v>
      </c>
      <c r="P3452" s="9">
        <f t="shared" si="319"/>
        <v>19.487179487179485</v>
      </c>
      <c r="Q3452" s="11" t="str">
        <f t="shared" si="320"/>
        <v>theater</v>
      </c>
      <c r="R3452" s="11" t="str">
        <f t="shared" si="321"/>
        <v>plays</v>
      </c>
      <c r="S3452" s="12">
        <f t="shared" si="322"/>
        <v>42036.704525462963</v>
      </c>
      <c r="T3452" s="12">
        <f t="shared" si="32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7">
        <v>650</v>
      </c>
      <c r="E3453" s="7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4">
        <f t="shared" si="318"/>
        <v>101.23076923076924</v>
      </c>
      <c r="P3453" s="9">
        <f t="shared" si="319"/>
        <v>41.125</v>
      </c>
      <c r="Q3453" s="11" t="str">
        <f t="shared" si="320"/>
        <v>theater</v>
      </c>
      <c r="R3453" s="11" t="str">
        <f t="shared" si="321"/>
        <v>plays</v>
      </c>
      <c r="S3453" s="12">
        <f t="shared" si="322"/>
        <v>42088.723692129628</v>
      </c>
      <c r="T3453" s="12">
        <f t="shared" si="32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7">
        <v>1000</v>
      </c>
      <c r="E3454" s="7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4">
        <f t="shared" si="318"/>
        <v>153.19999999999999</v>
      </c>
      <c r="P3454" s="9">
        <f t="shared" si="319"/>
        <v>41.405405405405403</v>
      </c>
      <c r="Q3454" s="11" t="str">
        <f t="shared" si="320"/>
        <v>theater</v>
      </c>
      <c r="R3454" s="11" t="str">
        <f t="shared" si="321"/>
        <v>plays</v>
      </c>
      <c r="S3454" s="12">
        <f t="shared" si="322"/>
        <v>41820.639189814814</v>
      </c>
      <c r="T3454" s="12">
        <f t="shared" si="32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7">
        <v>300</v>
      </c>
      <c r="E3455" s="7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4">
        <f t="shared" si="318"/>
        <v>128.33333333333334</v>
      </c>
      <c r="P3455" s="9">
        <f t="shared" si="319"/>
        <v>27.5</v>
      </c>
      <c r="Q3455" s="11" t="str">
        <f t="shared" si="320"/>
        <v>theater</v>
      </c>
      <c r="R3455" s="11" t="str">
        <f t="shared" si="321"/>
        <v>plays</v>
      </c>
      <c r="S3455" s="12">
        <f t="shared" si="322"/>
        <v>42535.97865740741</v>
      </c>
      <c r="T3455" s="12">
        <f t="shared" si="32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7">
        <v>700</v>
      </c>
      <c r="E3456" s="7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4">
        <f t="shared" si="318"/>
        <v>100.71428571428571</v>
      </c>
      <c r="P3456" s="9">
        <f t="shared" si="319"/>
        <v>33.571428571428569</v>
      </c>
      <c r="Q3456" s="11" t="str">
        <f t="shared" si="320"/>
        <v>theater</v>
      </c>
      <c r="R3456" s="11" t="str">
        <f t="shared" si="321"/>
        <v>plays</v>
      </c>
      <c r="S3456" s="12">
        <f t="shared" si="322"/>
        <v>41821.698599537034</v>
      </c>
      <c r="T3456" s="12">
        <f t="shared" si="32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7">
        <v>10000</v>
      </c>
      <c r="E3457" s="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4">
        <f t="shared" si="318"/>
        <v>100.64999999999999</v>
      </c>
      <c r="P3457" s="9">
        <f t="shared" si="319"/>
        <v>145.86956521739131</v>
      </c>
      <c r="Q3457" s="11" t="str">
        <f t="shared" si="320"/>
        <v>theater</v>
      </c>
      <c r="R3457" s="11" t="str">
        <f t="shared" si="321"/>
        <v>plays</v>
      </c>
      <c r="S3457" s="12">
        <f t="shared" si="322"/>
        <v>42626.7503125</v>
      </c>
      <c r="T3457" s="12">
        <f t="shared" si="32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7">
        <v>3000</v>
      </c>
      <c r="E3458" s="7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4">
        <f t="shared" si="318"/>
        <v>191.3</v>
      </c>
      <c r="P3458" s="9">
        <f t="shared" si="319"/>
        <v>358.6875</v>
      </c>
      <c r="Q3458" s="11" t="str">
        <f t="shared" si="320"/>
        <v>theater</v>
      </c>
      <c r="R3458" s="11" t="str">
        <f t="shared" si="321"/>
        <v>plays</v>
      </c>
      <c r="S3458" s="12">
        <f t="shared" si="322"/>
        <v>41821.205636574072</v>
      </c>
      <c r="T3458" s="12">
        <f t="shared" si="323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7">
        <v>2000</v>
      </c>
      <c r="E3459" s="7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4">
        <f t="shared" ref="O3459:O3522" si="324">($E3459/D3459)*100</f>
        <v>140.19999999999999</v>
      </c>
      <c r="P3459" s="9">
        <f t="shared" ref="P3459:P3522" si="325">IF(E3459,E3459/ L3459,"")</f>
        <v>50.981818181818184</v>
      </c>
      <c r="Q3459" s="11" t="str">
        <f t="shared" ref="Q3459:Q3522" si="326">LEFT(N3459, SEARCH("/",N3459,1)-1)</f>
        <v>theater</v>
      </c>
      <c r="R3459" s="11" t="str">
        <f t="shared" ref="R3459:R3522" si="327">RIGHT(N3459,LEN(N3459)-SEARCH("/",N3459))</f>
        <v>plays</v>
      </c>
      <c r="S3459" s="12">
        <f t="shared" si="322"/>
        <v>42016.706678240742</v>
      </c>
      <c r="T3459" s="12">
        <f t="shared" si="323"/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7">
        <v>978</v>
      </c>
      <c r="E3460" s="7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4">
        <f t="shared" si="324"/>
        <v>124.33537832310839</v>
      </c>
      <c r="P3460" s="9">
        <f t="shared" si="325"/>
        <v>45.037037037037038</v>
      </c>
      <c r="Q3460" s="11" t="str">
        <f t="shared" si="326"/>
        <v>theater</v>
      </c>
      <c r="R3460" s="11" t="str">
        <f t="shared" si="327"/>
        <v>plays</v>
      </c>
      <c r="S3460" s="12">
        <f t="shared" ref="S3460:S3523" si="328">(((J3460/60)/60)/24)+DATE(1970,1,1)</f>
        <v>42011.202581018515</v>
      </c>
      <c r="T3460" s="12">
        <f t="shared" ref="T3460:T3523" si="329">(((I3460/60)/60)/24)+DATE(1970,1,1)</f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7">
        <v>500</v>
      </c>
      <c r="E3461" s="7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4">
        <f t="shared" si="324"/>
        <v>126.2</v>
      </c>
      <c r="P3461" s="9">
        <f t="shared" si="325"/>
        <v>17.527777777777779</v>
      </c>
      <c r="Q3461" s="11" t="str">
        <f t="shared" si="326"/>
        <v>theater</v>
      </c>
      <c r="R3461" s="11" t="str">
        <f t="shared" si="327"/>
        <v>plays</v>
      </c>
      <c r="S3461" s="12">
        <f t="shared" si="328"/>
        <v>42480.479861111111</v>
      </c>
      <c r="T3461" s="12">
        <f t="shared" si="32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7">
        <v>500</v>
      </c>
      <c r="E3462" s="7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4">
        <f t="shared" si="324"/>
        <v>190</v>
      </c>
      <c r="P3462" s="9">
        <f t="shared" si="325"/>
        <v>50</v>
      </c>
      <c r="Q3462" s="11" t="str">
        <f t="shared" si="326"/>
        <v>theater</v>
      </c>
      <c r="R3462" s="11" t="str">
        <f t="shared" si="327"/>
        <v>plays</v>
      </c>
      <c r="S3462" s="12">
        <f t="shared" si="328"/>
        <v>41852.527222222219</v>
      </c>
      <c r="T3462" s="12">
        <f t="shared" si="32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7">
        <v>500</v>
      </c>
      <c r="E3463" s="7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4">
        <f t="shared" si="324"/>
        <v>139</v>
      </c>
      <c r="P3463" s="9">
        <f t="shared" si="325"/>
        <v>57.916666666666664</v>
      </c>
      <c r="Q3463" s="11" t="str">
        <f t="shared" si="326"/>
        <v>theater</v>
      </c>
      <c r="R3463" s="11" t="str">
        <f t="shared" si="327"/>
        <v>plays</v>
      </c>
      <c r="S3463" s="12">
        <f t="shared" si="328"/>
        <v>42643.632858796293</v>
      </c>
      <c r="T3463" s="12">
        <f t="shared" si="32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7">
        <v>250</v>
      </c>
      <c r="E3464" s="7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4">
        <f t="shared" si="324"/>
        <v>202</v>
      </c>
      <c r="P3464" s="9">
        <f t="shared" si="325"/>
        <v>29.705882352941178</v>
      </c>
      <c r="Q3464" s="11" t="str">
        <f t="shared" si="326"/>
        <v>theater</v>
      </c>
      <c r="R3464" s="11" t="str">
        <f t="shared" si="327"/>
        <v>plays</v>
      </c>
      <c r="S3464" s="12">
        <f t="shared" si="328"/>
        <v>42179.898472222223</v>
      </c>
      <c r="T3464" s="12">
        <f t="shared" si="32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7">
        <v>10000</v>
      </c>
      <c r="E3465" s="7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4">
        <f t="shared" si="324"/>
        <v>103.38000000000001</v>
      </c>
      <c r="P3465" s="9">
        <f t="shared" si="325"/>
        <v>90.684210526315795</v>
      </c>
      <c r="Q3465" s="11" t="str">
        <f t="shared" si="326"/>
        <v>theater</v>
      </c>
      <c r="R3465" s="11" t="str">
        <f t="shared" si="327"/>
        <v>plays</v>
      </c>
      <c r="S3465" s="12">
        <f t="shared" si="328"/>
        <v>42612.918807870374</v>
      </c>
      <c r="T3465" s="12">
        <f t="shared" si="32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7">
        <v>5000</v>
      </c>
      <c r="E3466" s="7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4">
        <f t="shared" si="324"/>
        <v>102.3236</v>
      </c>
      <c r="P3466" s="9">
        <f t="shared" si="325"/>
        <v>55.012688172043013</v>
      </c>
      <c r="Q3466" s="11" t="str">
        <f t="shared" si="326"/>
        <v>theater</v>
      </c>
      <c r="R3466" s="11" t="str">
        <f t="shared" si="327"/>
        <v>plays</v>
      </c>
      <c r="S3466" s="12">
        <f t="shared" si="328"/>
        <v>42575.130057870367</v>
      </c>
      <c r="T3466" s="12">
        <f t="shared" si="32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7">
        <v>2000</v>
      </c>
      <c r="E3467" s="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4">
        <f t="shared" si="324"/>
        <v>103</v>
      </c>
      <c r="P3467" s="9">
        <f t="shared" si="325"/>
        <v>57.222222222222221</v>
      </c>
      <c r="Q3467" s="11" t="str">
        <f t="shared" si="326"/>
        <v>theater</v>
      </c>
      <c r="R3467" s="11" t="str">
        <f t="shared" si="327"/>
        <v>plays</v>
      </c>
      <c r="S3467" s="12">
        <f t="shared" si="328"/>
        <v>42200.625833333332</v>
      </c>
      <c r="T3467" s="12">
        <f t="shared" si="32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7">
        <v>3500</v>
      </c>
      <c r="E3468" s="7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4">
        <f t="shared" si="324"/>
        <v>127.14285714285714</v>
      </c>
      <c r="P3468" s="9">
        <f t="shared" si="325"/>
        <v>72.950819672131146</v>
      </c>
      <c r="Q3468" s="11" t="str">
        <f t="shared" si="326"/>
        <v>theater</v>
      </c>
      <c r="R3468" s="11" t="str">
        <f t="shared" si="327"/>
        <v>plays</v>
      </c>
      <c r="S3468" s="12">
        <f t="shared" si="328"/>
        <v>42420.019097222219</v>
      </c>
      <c r="T3468" s="12">
        <f t="shared" si="32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7">
        <v>3000</v>
      </c>
      <c r="E3469" s="7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4">
        <f t="shared" si="324"/>
        <v>101</v>
      </c>
      <c r="P3469" s="9">
        <f t="shared" si="325"/>
        <v>64.468085106382972</v>
      </c>
      <c r="Q3469" s="11" t="str">
        <f t="shared" si="326"/>
        <v>theater</v>
      </c>
      <c r="R3469" s="11" t="str">
        <f t="shared" si="327"/>
        <v>plays</v>
      </c>
      <c r="S3469" s="12">
        <f t="shared" si="328"/>
        <v>42053.671666666662</v>
      </c>
      <c r="T3469" s="12">
        <f t="shared" si="32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7">
        <v>10000</v>
      </c>
      <c r="E3470" s="7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4">
        <f t="shared" si="324"/>
        <v>121.78</v>
      </c>
      <c r="P3470" s="9">
        <f t="shared" si="325"/>
        <v>716.35294117647061</v>
      </c>
      <c r="Q3470" s="11" t="str">
        <f t="shared" si="326"/>
        <v>theater</v>
      </c>
      <c r="R3470" s="11" t="str">
        <f t="shared" si="327"/>
        <v>plays</v>
      </c>
      <c r="S3470" s="12">
        <f t="shared" si="328"/>
        <v>42605.765381944439</v>
      </c>
      <c r="T3470" s="12">
        <f t="shared" si="32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7">
        <v>2800</v>
      </c>
      <c r="E3471" s="7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4">
        <f t="shared" si="324"/>
        <v>113.39285714285714</v>
      </c>
      <c r="P3471" s="9">
        <f t="shared" si="325"/>
        <v>50.396825396825399</v>
      </c>
      <c r="Q3471" s="11" t="str">
        <f t="shared" si="326"/>
        <v>theater</v>
      </c>
      <c r="R3471" s="11" t="str">
        <f t="shared" si="327"/>
        <v>plays</v>
      </c>
      <c r="S3471" s="12">
        <f t="shared" si="328"/>
        <v>42458.641724537039</v>
      </c>
      <c r="T3471" s="12">
        <f t="shared" si="32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7">
        <v>250</v>
      </c>
      <c r="E3472" s="7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4">
        <f t="shared" si="324"/>
        <v>150</v>
      </c>
      <c r="P3472" s="9">
        <f t="shared" si="325"/>
        <v>41.666666666666664</v>
      </c>
      <c r="Q3472" s="11" t="str">
        <f t="shared" si="326"/>
        <v>theater</v>
      </c>
      <c r="R3472" s="11" t="str">
        <f t="shared" si="327"/>
        <v>plays</v>
      </c>
      <c r="S3472" s="12">
        <f t="shared" si="328"/>
        <v>42529.022013888884</v>
      </c>
      <c r="T3472" s="12">
        <f t="shared" si="32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7">
        <v>500</v>
      </c>
      <c r="E3473" s="7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4">
        <f t="shared" si="324"/>
        <v>214.6</v>
      </c>
      <c r="P3473" s="9">
        <f t="shared" si="325"/>
        <v>35.766666666666666</v>
      </c>
      <c r="Q3473" s="11" t="str">
        <f t="shared" si="326"/>
        <v>theater</v>
      </c>
      <c r="R3473" s="11" t="str">
        <f t="shared" si="327"/>
        <v>plays</v>
      </c>
      <c r="S3473" s="12">
        <f t="shared" si="328"/>
        <v>41841.820486111108</v>
      </c>
      <c r="T3473" s="12">
        <f t="shared" si="32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7">
        <v>2000</v>
      </c>
      <c r="E3474" s="7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4">
        <f t="shared" si="324"/>
        <v>102.05</v>
      </c>
      <c r="P3474" s="9">
        <f t="shared" si="325"/>
        <v>88.739130434782609</v>
      </c>
      <c r="Q3474" s="11" t="str">
        <f t="shared" si="326"/>
        <v>theater</v>
      </c>
      <c r="R3474" s="11" t="str">
        <f t="shared" si="327"/>
        <v>plays</v>
      </c>
      <c r="S3474" s="12">
        <f t="shared" si="328"/>
        <v>41928.170497685183</v>
      </c>
      <c r="T3474" s="12">
        <f t="shared" si="32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7">
        <v>4900</v>
      </c>
      <c r="E3475" s="7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4">
        <f t="shared" si="324"/>
        <v>100</v>
      </c>
      <c r="P3475" s="9">
        <f t="shared" si="325"/>
        <v>148.4848484848485</v>
      </c>
      <c r="Q3475" s="11" t="str">
        <f t="shared" si="326"/>
        <v>theater</v>
      </c>
      <c r="R3475" s="11" t="str">
        <f t="shared" si="327"/>
        <v>plays</v>
      </c>
      <c r="S3475" s="12">
        <f t="shared" si="328"/>
        <v>42062.834444444445</v>
      </c>
      <c r="T3475" s="12">
        <f t="shared" si="32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7">
        <v>2000</v>
      </c>
      <c r="E3476" s="7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4">
        <f t="shared" si="324"/>
        <v>101</v>
      </c>
      <c r="P3476" s="9">
        <f t="shared" si="325"/>
        <v>51.794871794871796</v>
      </c>
      <c r="Q3476" s="11" t="str">
        <f t="shared" si="326"/>
        <v>theater</v>
      </c>
      <c r="R3476" s="11" t="str">
        <f t="shared" si="327"/>
        <v>plays</v>
      </c>
      <c r="S3476" s="12">
        <f t="shared" si="328"/>
        <v>42541.501516203702</v>
      </c>
      <c r="T3476" s="12">
        <f t="shared" si="32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7">
        <v>300</v>
      </c>
      <c r="E3477" s="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4">
        <f t="shared" si="324"/>
        <v>113.33333333333333</v>
      </c>
      <c r="P3477" s="9">
        <f t="shared" si="325"/>
        <v>20</v>
      </c>
      <c r="Q3477" s="11" t="str">
        <f t="shared" si="326"/>
        <v>theater</v>
      </c>
      <c r="R3477" s="11" t="str">
        <f t="shared" si="327"/>
        <v>plays</v>
      </c>
      <c r="S3477" s="12">
        <f t="shared" si="328"/>
        <v>41918.880833333329</v>
      </c>
      <c r="T3477" s="12">
        <f t="shared" si="32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7">
        <v>300</v>
      </c>
      <c r="E3478" s="7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4">
        <f t="shared" si="324"/>
        <v>104</v>
      </c>
      <c r="P3478" s="9">
        <f t="shared" si="325"/>
        <v>52</v>
      </c>
      <c r="Q3478" s="11" t="str">
        <f t="shared" si="326"/>
        <v>theater</v>
      </c>
      <c r="R3478" s="11" t="str">
        <f t="shared" si="327"/>
        <v>plays</v>
      </c>
      <c r="S3478" s="12">
        <f t="shared" si="328"/>
        <v>41921.279976851853</v>
      </c>
      <c r="T3478" s="12">
        <f t="shared" si="32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7">
        <v>1800</v>
      </c>
      <c r="E3479" s="7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4">
        <f t="shared" si="324"/>
        <v>115.33333333333333</v>
      </c>
      <c r="P3479" s="9">
        <f t="shared" si="325"/>
        <v>53.230769230769234</v>
      </c>
      <c r="Q3479" s="11" t="str">
        <f t="shared" si="326"/>
        <v>theater</v>
      </c>
      <c r="R3479" s="11" t="str">
        <f t="shared" si="327"/>
        <v>plays</v>
      </c>
      <c r="S3479" s="12">
        <f t="shared" si="328"/>
        <v>42128.736608796295</v>
      </c>
      <c r="T3479" s="12">
        <f t="shared" si="32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7">
        <v>2000</v>
      </c>
      <c r="E3480" s="7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4">
        <f t="shared" si="324"/>
        <v>112.85000000000001</v>
      </c>
      <c r="P3480" s="9">
        <f t="shared" si="325"/>
        <v>39.596491228070178</v>
      </c>
      <c r="Q3480" s="11" t="str">
        <f t="shared" si="326"/>
        <v>theater</v>
      </c>
      <c r="R3480" s="11" t="str">
        <f t="shared" si="327"/>
        <v>plays</v>
      </c>
      <c r="S3480" s="12">
        <f t="shared" si="328"/>
        <v>42053.916921296302</v>
      </c>
      <c r="T3480" s="12">
        <f t="shared" si="32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7">
        <v>1500</v>
      </c>
      <c r="E3481" s="7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4">
        <f t="shared" si="324"/>
        <v>127.86666666666666</v>
      </c>
      <c r="P3481" s="9">
        <f t="shared" si="325"/>
        <v>34.25</v>
      </c>
      <c r="Q3481" s="11" t="str">
        <f t="shared" si="326"/>
        <v>theater</v>
      </c>
      <c r="R3481" s="11" t="str">
        <f t="shared" si="327"/>
        <v>plays</v>
      </c>
      <c r="S3481" s="12">
        <f t="shared" si="328"/>
        <v>41781.855092592588</v>
      </c>
      <c r="T3481" s="12">
        <f t="shared" si="32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7">
        <v>1500</v>
      </c>
      <c r="E3482" s="7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4">
        <f t="shared" si="324"/>
        <v>142.66666666666669</v>
      </c>
      <c r="P3482" s="9">
        <f t="shared" si="325"/>
        <v>164.61538461538461</v>
      </c>
      <c r="Q3482" s="11" t="str">
        <f t="shared" si="326"/>
        <v>theater</v>
      </c>
      <c r="R3482" s="11" t="str">
        <f t="shared" si="327"/>
        <v>plays</v>
      </c>
      <c r="S3482" s="12">
        <f t="shared" si="328"/>
        <v>42171.317442129628</v>
      </c>
      <c r="T3482" s="12">
        <f t="shared" si="32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7">
        <v>10000</v>
      </c>
      <c r="E3483" s="7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4">
        <f t="shared" si="324"/>
        <v>118.8</v>
      </c>
      <c r="P3483" s="9">
        <f t="shared" si="325"/>
        <v>125.05263157894737</v>
      </c>
      <c r="Q3483" s="11" t="str">
        <f t="shared" si="326"/>
        <v>theater</v>
      </c>
      <c r="R3483" s="11" t="str">
        <f t="shared" si="327"/>
        <v>plays</v>
      </c>
      <c r="S3483" s="12">
        <f t="shared" si="328"/>
        <v>41989.24754629629</v>
      </c>
      <c r="T3483" s="12">
        <f t="shared" si="32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7">
        <v>3000</v>
      </c>
      <c r="E3484" s="7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4">
        <f t="shared" si="324"/>
        <v>138.33333333333334</v>
      </c>
      <c r="P3484" s="9">
        <f t="shared" si="325"/>
        <v>51.875</v>
      </c>
      <c r="Q3484" s="11" t="str">
        <f t="shared" si="326"/>
        <v>theater</v>
      </c>
      <c r="R3484" s="11" t="str">
        <f t="shared" si="327"/>
        <v>plays</v>
      </c>
      <c r="S3484" s="12">
        <f t="shared" si="328"/>
        <v>41796.771597222221</v>
      </c>
      <c r="T3484" s="12">
        <f t="shared" si="32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7">
        <v>3350</v>
      </c>
      <c r="E3485" s="7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4">
        <f t="shared" si="324"/>
        <v>159.9402985074627</v>
      </c>
      <c r="P3485" s="9">
        <f t="shared" si="325"/>
        <v>40.285714285714285</v>
      </c>
      <c r="Q3485" s="11" t="str">
        <f t="shared" si="326"/>
        <v>theater</v>
      </c>
      <c r="R3485" s="11" t="str">
        <f t="shared" si="327"/>
        <v>plays</v>
      </c>
      <c r="S3485" s="12">
        <f t="shared" si="328"/>
        <v>41793.668761574074</v>
      </c>
      <c r="T3485" s="12">
        <f t="shared" si="32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7">
        <v>2500</v>
      </c>
      <c r="E3486" s="7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4">
        <f t="shared" si="324"/>
        <v>114.24000000000001</v>
      </c>
      <c r="P3486" s="9">
        <f t="shared" si="325"/>
        <v>64.909090909090907</v>
      </c>
      <c r="Q3486" s="11" t="str">
        <f t="shared" si="326"/>
        <v>theater</v>
      </c>
      <c r="R3486" s="11" t="str">
        <f t="shared" si="327"/>
        <v>plays</v>
      </c>
      <c r="S3486" s="12">
        <f t="shared" si="328"/>
        <v>42506.760405092587</v>
      </c>
      <c r="T3486" s="12">
        <f t="shared" si="32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7">
        <v>1650</v>
      </c>
      <c r="E3487" s="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4">
        <f t="shared" si="324"/>
        <v>100.60606060606061</v>
      </c>
      <c r="P3487" s="9">
        <f t="shared" si="325"/>
        <v>55.333333333333336</v>
      </c>
      <c r="Q3487" s="11" t="str">
        <f t="shared" si="326"/>
        <v>theater</v>
      </c>
      <c r="R3487" s="11" t="str">
        <f t="shared" si="327"/>
        <v>plays</v>
      </c>
      <c r="S3487" s="12">
        <f t="shared" si="328"/>
        <v>42372.693055555559</v>
      </c>
      <c r="T3487" s="12">
        <f t="shared" si="32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7">
        <v>3000</v>
      </c>
      <c r="E3488" s="7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4">
        <f t="shared" si="324"/>
        <v>155.20000000000002</v>
      </c>
      <c r="P3488" s="9">
        <f t="shared" si="325"/>
        <v>83.142857142857139</v>
      </c>
      <c r="Q3488" s="11" t="str">
        <f t="shared" si="326"/>
        <v>theater</v>
      </c>
      <c r="R3488" s="11" t="str">
        <f t="shared" si="327"/>
        <v>plays</v>
      </c>
      <c r="S3488" s="12">
        <f t="shared" si="328"/>
        <v>42126.87501157407</v>
      </c>
      <c r="T3488" s="12">
        <f t="shared" si="32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7">
        <v>2000</v>
      </c>
      <c r="E3489" s="7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4">
        <f t="shared" si="324"/>
        <v>127.75000000000001</v>
      </c>
      <c r="P3489" s="9">
        <f t="shared" si="325"/>
        <v>38.712121212121211</v>
      </c>
      <c r="Q3489" s="11" t="str">
        <f t="shared" si="326"/>
        <v>theater</v>
      </c>
      <c r="R3489" s="11" t="str">
        <f t="shared" si="327"/>
        <v>plays</v>
      </c>
      <c r="S3489" s="12">
        <f t="shared" si="328"/>
        <v>42149.940416666665</v>
      </c>
      <c r="T3489" s="12">
        <f t="shared" si="32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7">
        <v>3000</v>
      </c>
      <c r="E3490" s="7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4">
        <f t="shared" si="324"/>
        <v>121.2</v>
      </c>
      <c r="P3490" s="9">
        <f t="shared" si="325"/>
        <v>125.37931034482759</v>
      </c>
      <c r="Q3490" s="11" t="str">
        <f t="shared" si="326"/>
        <v>theater</v>
      </c>
      <c r="R3490" s="11" t="str">
        <f t="shared" si="327"/>
        <v>plays</v>
      </c>
      <c r="S3490" s="12">
        <f t="shared" si="328"/>
        <v>42087.768055555556</v>
      </c>
      <c r="T3490" s="12">
        <f t="shared" si="32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7">
        <v>5000</v>
      </c>
      <c r="E3491" s="7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4">
        <f t="shared" si="324"/>
        <v>112.7</v>
      </c>
      <c r="P3491" s="9">
        <f t="shared" si="325"/>
        <v>78.263888888888886</v>
      </c>
      <c r="Q3491" s="11" t="str">
        <f t="shared" si="326"/>
        <v>theater</v>
      </c>
      <c r="R3491" s="11" t="str">
        <f t="shared" si="327"/>
        <v>plays</v>
      </c>
      <c r="S3491" s="12">
        <f t="shared" si="328"/>
        <v>41753.635775462964</v>
      </c>
      <c r="T3491" s="12">
        <f t="shared" si="32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7">
        <v>1000</v>
      </c>
      <c r="E3492" s="7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4">
        <f t="shared" si="324"/>
        <v>127.49999999999999</v>
      </c>
      <c r="P3492" s="9">
        <f t="shared" si="325"/>
        <v>47.222222222222221</v>
      </c>
      <c r="Q3492" s="11" t="str">
        <f t="shared" si="326"/>
        <v>theater</v>
      </c>
      <c r="R3492" s="11" t="str">
        <f t="shared" si="327"/>
        <v>plays</v>
      </c>
      <c r="S3492" s="12">
        <f t="shared" si="328"/>
        <v>42443.802361111113</v>
      </c>
      <c r="T3492" s="12">
        <f t="shared" si="32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7">
        <v>500</v>
      </c>
      <c r="E3493" s="7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4">
        <f t="shared" si="324"/>
        <v>158.20000000000002</v>
      </c>
      <c r="P3493" s="9">
        <f t="shared" si="325"/>
        <v>79.099999999999994</v>
      </c>
      <c r="Q3493" s="11" t="str">
        <f t="shared" si="326"/>
        <v>theater</v>
      </c>
      <c r="R3493" s="11" t="str">
        <f t="shared" si="327"/>
        <v>plays</v>
      </c>
      <c r="S3493" s="12">
        <f t="shared" si="328"/>
        <v>42121.249814814815</v>
      </c>
      <c r="T3493" s="12">
        <f t="shared" si="32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7">
        <v>3800</v>
      </c>
      <c r="E3494" s="7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4">
        <f t="shared" si="324"/>
        <v>105.26894736842105</v>
      </c>
      <c r="P3494" s="9">
        <f t="shared" si="325"/>
        <v>114.29199999999999</v>
      </c>
      <c r="Q3494" s="11" t="str">
        <f t="shared" si="326"/>
        <v>theater</v>
      </c>
      <c r="R3494" s="11" t="str">
        <f t="shared" si="327"/>
        <v>plays</v>
      </c>
      <c r="S3494" s="12">
        <f t="shared" si="328"/>
        <v>42268.009224537032</v>
      </c>
      <c r="T3494" s="12">
        <f t="shared" si="32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7">
        <v>1500</v>
      </c>
      <c r="E3495" s="7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4">
        <f t="shared" si="324"/>
        <v>100</v>
      </c>
      <c r="P3495" s="9">
        <f t="shared" si="325"/>
        <v>51.724137931034484</v>
      </c>
      <c r="Q3495" s="11" t="str">
        <f t="shared" si="326"/>
        <v>theater</v>
      </c>
      <c r="R3495" s="11" t="str">
        <f t="shared" si="327"/>
        <v>plays</v>
      </c>
      <c r="S3495" s="12">
        <f t="shared" si="328"/>
        <v>41848.866157407407</v>
      </c>
      <c r="T3495" s="12">
        <f t="shared" si="32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7">
        <v>400</v>
      </c>
      <c r="E3496" s="7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4">
        <f t="shared" si="324"/>
        <v>100</v>
      </c>
      <c r="P3496" s="9">
        <f t="shared" si="325"/>
        <v>30.76923076923077</v>
      </c>
      <c r="Q3496" s="11" t="str">
        <f t="shared" si="326"/>
        <v>theater</v>
      </c>
      <c r="R3496" s="11" t="str">
        <f t="shared" si="327"/>
        <v>plays</v>
      </c>
      <c r="S3496" s="12">
        <f t="shared" si="328"/>
        <v>42689.214988425927</v>
      </c>
      <c r="T3496" s="12">
        <f t="shared" si="32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7">
        <v>5000</v>
      </c>
      <c r="E3497" s="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4">
        <f t="shared" si="324"/>
        <v>106.86</v>
      </c>
      <c r="P3497" s="9">
        <f t="shared" si="325"/>
        <v>74.208333333333329</v>
      </c>
      <c r="Q3497" s="11" t="str">
        <f t="shared" si="326"/>
        <v>theater</v>
      </c>
      <c r="R3497" s="11" t="str">
        <f t="shared" si="327"/>
        <v>plays</v>
      </c>
      <c r="S3497" s="12">
        <f t="shared" si="328"/>
        <v>41915.762835648151</v>
      </c>
      <c r="T3497" s="12">
        <f t="shared" si="32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7">
        <v>3000</v>
      </c>
      <c r="E3498" s="7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4">
        <f t="shared" si="324"/>
        <v>124.4</v>
      </c>
      <c r="P3498" s="9">
        <f t="shared" si="325"/>
        <v>47.846153846153847</v>
      </c>
      <c r="Q3498" s="11" t="str">
        <f t="shared" si="326"/>
        <v>theater</v>
      </c>
      <c r="R3498" s="11" t="str">
        <f t="shared" si="327"/>
        <v>plays</v>
      </c>
      <c r="S3498" s="12">
        <f t="shared" si="328"/>
        <v>42584.846828703703</v>
      </c>
      <c r="T3498" s="12">
        <f t="shared" si="32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7">
        <v>1551</v>
      </c>
      <c r="E3499" s="7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4">
        <f t="shared" si="324"/>
        <v>108.70406189555126</v>
      </c>
      <c r="P3499" s="9">
        <f t="shared" si="325"/>
        <v>34.408163265306122</v>
      </c>
      <c r="Q3499" s="11" t="str">
        <f t="shared" si="326"/>
        <v>theater</v>
      </c>
      <c r="R3499" s="11" t="str">
        <f t="shared" si="327"/>
        <v>plays</v>
      </c>
      <c r="S3499" s="12">
        <f t="shared" si="328"/>
        <v>42511.741944444439</v>
      </c>
      <c r="T3499" s="12">
        <f t="shared" si="32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7">
        <v>1650</v>
      </c>
      <c r="E3500" s="7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4">
        <f t="shared" si="324"/>
        <v>102.42424242424242</v>
      </c>
      <c r="P3500" s="9">
        <f t="shared" si="325"/>
        <v>40.238095238095241</v>
      </c>
      <c r="Q3500" s="11" t="str">
        <f t="shared" si="326"/>
        <v>theater</v>
      </c>
      <c r="R3500" s="11" t="str">
        <f t="shared" si="327"/>
        <v>plays</v>
      </c>
      <c r="S3500" s="12">
        <f t="shared" si="328"/>
        <v>42459.15861111111</v>
      </c>
      <c r="T3500" s="12">
        <f t="shared" si="32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7">
        <v>2000</v>
      </c>
      <c r="E3501" s="7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4">
        <f t="shared" si="324"/>
        <v>105.5</v>
      </c>
      <c r="P3501" s="9">
        <f t="shared" si="325"/>
        <v>60.285714285714285</v>
      </c>
      <c r="Q3501" s="11" t="str">
        <f t="shared" si="326"/>
        <v>theater</v>
      </c>
      <c r="R3501" s="11" t="str">
        <f t="shared" si="327"/>
        <v>plays</v>
      </c>
      <c r="S3501" s="12">
        <f t="shared" si="328"/>
        <v>42132.036168981482</v>
      </c>
      <c r="T3501" s="12">
        <f t="shared" si="32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7">
        <v>1000</v>
      </c>
      <c r="E3502" s="7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4">
        <f t="shared" si="324"/>
        <v>106.3</v>
      </c>
      <c r="P3502" s="9">
        <f t="shared" si="325"/>
        <v>25.30952380952381</v>
      </c>
      <c r="Q3502" s="11" t="str">
        <f t="shared" si="326"/>
        <v>theater</v>
      </c>
      <c r="R3502" s="11" t="str">
        <f t="shared" si="327"/>
        <v>plays</v>
      </c>
      <c r="S3502" s="12">
        <f t="shared" si="328"/>
        <v>42419.91942129629</v>
      </c>
      <c r="T3502" s="12">
        <f t="shared" si="32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7">
        <v>1500</v>
      </c>
      <c r="E3503" s="7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4">
        <f t="shared" si="324"/>
        <v>100.66666666666666</v>
      </c>
      <c r="P3503" s="9">
        <f t="shared" si="325"/>
        <v>35.952380952380949</v>
      </c>
      <c r="Q3503" s="11" t="str">
        <f t="shared" si="326"/>
        <v>theater</v>
      </c>
      <c r="R3503" s="11" t="str">
        <f t="shared" si="327"/>
        <v>plays</v>
      </c>
      <c r="S3503" s="12">
        <f t="shared" si="328"/>
        <v>42233.763831018514</v>
      </c>
      <c r="T3503" s="12">
        <f t="shared" si="32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7">
        <v>4000</v>
      </c>
      <c r="E3504" s="7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4">
        <f t="shared" si="324"/>
        <v>105.4</v>
      </c>
      <c r="P3504" s="9">
        <f t="shared" si="325"/>
        <v>136</v>
      </c>
      <c r="Q3504" s="11" t="str">
        <f t="shared" si="326"/>
        <v>theater</v>
      </c>
      <c r="R3504" s="11" t="str">
        <f t="shared" si="327"/>
        <v>plays</v>
      </c>
      <c r="S3504" s="12">
        <f t="shared" si="328"/>
        <v>42430.839398148149</v>
      </c>
      <c r="T3504" s="12">
        <f t="shared" si="32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7">
        <v>2500</v>
      </c>
      <c r="E3505" s="7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4">
        <f t="shared" si="324"/>
        <v>107.55999999999999</v>
      </c>
      <c r="P3505" s="9">
        <f t="shared" si="325"/>
        <v>70.763157894736835</v>
      </c>
      <c r="Q3505" s="11" t="str">
        <f t="shared" si="326"/>
        <v>theater</v>
      </c>
      <c r="R3505" s="11" t="str">
        <f t="shared" si="327"/>
        <v>plays</v>
      </c>
      <c r="S3505" s="12">
        <f t="shared" si="328"/>
        <v>42545.478333333333</v>
      </c>
      <c r="T3505" s="12">
        <f t="shared" si="32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7">
        <v>1000</v>
      </c>
      <c r="E3506" s="7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4">
        <f t="shared" si="324"/>
        <v>100</v>
      </c>
      <c r="P3506" s="9">
        <f t="shared" si="325"/>
        <v>125</v>
      </c>
      <c r="Q3506" s="11" t="str">
        <f t="shared" si="326"/>
        <v>theater</v>
      </c>
      <c r="R3506" s="11" t="str">
        <f t="shared" si="327"/>
        <v>plays</v>
      </c>
      <c r="S3506" s="12">
        <f t="shared" si="328"/>
        <v>42297.748738425929</v>
      </c>
      <c r="T3506" s="12">
        <f t="shared" si="32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7">
        <v>2500</v>
      </c>
      <c r="E3507" s="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4">
        <f t="shared" si="324"/>
        <v>103.76</v>
      </c>
      <c r="P3507" s="9">
        <f t="shared" si="325"/>
        <v>66.512820512820511</v>
      </c>
      <c r="Q3507" s="11" t="str">
        <f t="shared" si="326"/>
        <v>theater</v>
      </c>
      <c r="R3507" s="11" t="str">
        <f t="shared" si="327"/>
        <v>plays</v>
      </c>
      <c r="S3507" s="12">
        <f t="shared" si="328"/>
        <v>41760.935706018521</v>
      </c>
      <c r="T3507" s="12">
        <f t="shared" si="32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7">
        <v>3000</v>
      </c>
      <c r="E3508" s="7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4">
        <f t="shared" si="324"/>
        <v>101.49999999999999</v>
      </c>
      <c r="P3508" s="9">
        <f t="shared" si="325"/>
        <v>105</v>
      </c>
      <c r="Q3508" s="11" t="str">
        <f t="shared" si="326"/>
        <v>theater</v>
      </c>
      <c r="R3508" s="11" t="str">
        <f t="shared" si="327"/>
        <v>plays</v>
      </c>
      <c r="S3508" s="12">
        <f t="shared" si="328"/>
        <v>41829.734259259261</v>
      </c>
      <c r="T3508" s="12">
        <f t="shared" si="32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7">
        <v>10000</v>
      </c>
      <c r="E3509" s="7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4">
        <f t="shared" si="324"/>
        <v>104.4</v>
      </c>
      <c r="P3509" s="9">
        <f t="shared" si="325"/>
        <v>145</v>
      </c>
      <c r="Q3509" s="11" t="str">
        <f t="shared" si="326"/>
        <v>theater</v>
      </c>
      <c r="R3509" s="11" t="str">
        <f t="shared" si="327"/>
        <v>plays</v>
      </c>
      <c r="S3509" s="12">
        <f t="shared" si="328"/>
        <v>42491.92288194444</v>
      </c>
      <c r="T3509" s="12">
        <f t="shared" si="32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7">
        <v>100</v>
      </c>
      <c r="E3510" s="7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4">
        <f t="shared" si="324"/>
        <v>180</v>
      </c>
      <c r="P3510" s="9">
        <f t="shared" si="325"/>
        <v>12</v>
      </c>
      <c r="Q3510" s="11" t="str">
        <f t="shared" si="326"/>
        <v>theater</v>
      </c>
      <c r="R3510" s="11" t="str">
        <f t="shared" si="327"/>
        <v>plays</v>
      </c>
      <c r="S3510" s="12">
        <f t="shared" si="328"/>
        <v>42477.729780092588</v>
      </c>
      <c r="T3510" s="12">
        <f t="shared" si="32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7">
        <v>3000</v>
      </c>
      <c r="E3511" s="7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4">
        <f t="shared" si="324"/>
        <v>106.33333333333333</v>
      </c>
      <c r="P3511" s="9">
        <f t="shared" si="325"/>
        <v>96.666666666666671</v>
      </c>
      <c r="Q3511" s="11" t="str">
        <f t="shared" si="326"/>
        <v>theater</v>
      </c>
      <c r="R3511" s="11" t="str">
        <f t="shared" si="327"/>
        <v>plays</v>
      </c>
      <c r="S3511" s="12">
        <f t="shared" si="328"/>
        <v>41950.859560185185</v>
      </c>
      <c r="T3511" s="12">
        <f t="shared" si="32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7">
        <v>900</v>
      </c>
      <c r="E3512" s="7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4">
        <f t="shared" si="324"/>
        <v>100.55555555555556</v>
      </c>
      <c r="P3512" s="9">
        <f t="shared" si="325"/>
        <v>60.333333333333336</v>
      </c>
      <c r="Q3512" s="11" t="str">
        <f t="shared" si="326"/>
        <v>theater</v>
      </c>
      <c r="R3512" s="11" t="str">
        <f t="shared" si="327"/>
        <v>plays</v>
      </c>
      <c r="S3512" s="12">
        <f t="shared" si="328"/>
        <v>41802.62090277778</v>
      </c>
      <c r="T3512" s="12">
        <f t="shared" si="32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7">
        <v>1500</v>
      </c>
      <c r="E3513" s="7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4">
        <f t="shared" si="324"/>
        <v>101.2</v>
      </c>
      <c r="P3513" s="9">
        <f t="shared" si="325"/>
        <v>79.89473684210526</v>
      </c>
      <c r="Q3513" s="11" t="str">
        <f t="shared" si="326"/>
        <v>theater</v>
      </c>
      <c r="R3513" s="11" t="str">
        <f t="shared" si="327"/>
        <v>plays</v>
      </c>
      <c r="S3513" s="12">
        <f t="shared" si="328"/>
        <v>41927.873784722222</v>
      </c>
      <c r="T3513" s="12">
        <f t="shared" si="32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7">
        <v>1000</v>
      </c>
      <c r="E3514" s="7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4">
        <f t="shared" si="324"/>
        <v>100</v>
      </c>
      <c r="P3514" s="9">
        <f t="shared" si="325"/>
        <v>58.823529411764703</v>
      </c>
      <c r="Q3514" s="11" t="str">
        <f t="shared" si="326"/>
        <v>theater</v>
      </c>
      <c r="R3514" s="11" t="str">
        <f t="shared" si="327"/>
        <v>plays</v>
      </c>
      <c r="S3514" s="12">
        <f t="shared" si="328"/>
        <v>42057.536944444444</v>
      </c>
      <c r="T3514" s="12">
        <f t="shared" si="32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7">
        <v>2800</v>
      </c>
      <c r="E3515" s="7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4">
        <f t="shared" si="324"/>
        <v>118.39285714285714</v>
      </c>
      <c r="P3515" s="9">
        <f t="shared" si="325"/>
        <v>75.340909090909093</v>
      </c>
      <c r="Q3515" s="11" t="str">
        <f t="shared" si="326"/>
        <v>theater</v>
      </c>
      <c r="R3515" s="11" t="str">
        <f t="shared" si="327"/>
        <v>plays</v>
      </c>
      <c r="S3515" s="12">
        <f t="shared" si="328"/>
        <v>41781.096203703702</v>
      </c>
      <c r="T3515" s="12">
        <f t="shared" si="32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7">
        <v>500</v>
      </c>
      <c r="E3516" s="7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4">
        <f t="shared" si="324"/>
        <v>110.00000000000001</v>
      </c>
      <c r="P3516" s="9">
        <f t="shared" si="325"/>
        <v>55</v>
      </c>
      <c r="Q3516" s="11" t="str">
        <f t="shared" si="326"/>
        <v>theater</v>
      </c>
      <c r="R3516" s="11" t="str">
        <f t="shared" si="327"/>
        <v>plays</v>
      </c>
      <c r="S3516" s="12">
        <f t="shared" si="328"/>
        <v>42020.846666666665</v>
      </c>
      <c r="T3516" s="12">
        <f t="shared" si="32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7">
        <v>3000</v>
      </c>
      <c r="E3517" s="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4">
        <f t="shared" si="324"/>
        <v>102.66666666666666</v>
      </c>
      <c r="P3517" s="9">
        <f t="shared" si="325"/>
        <v>66.956521739130437</v>
      </c>
      <c r="Q3517" s="11" t="str">
        <f t="shared" si="326"/>
        <v>theater</v>
      </c>
      <c r="R3517" s="11" t="str">
        <f t="shared" si="327"/>
        <v>plays</v>
      </c>
      <c r="S3517" s="12">
        <f t="shared" si="328"/>
        <v>42125.772812499999</v>
      </c>
      <c r="T3517" s="12">
        <f t="shared" si="32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7">
        <v>2500</v>
      </c>
      <c r="E3518" s="7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4">
        <f t="shared" si="324"/>
        <v>100</v>
      </c>
      <c r="P3518" s="9">
        <f t="shared" si="325"/>
        <v>227.27272727272728</v>
      </c>
      <c r="Q3518" s="11" t="str">
        <f t="shared" si="326"/>
        <v>theater</v>
      </c>
      <c r="R3518" s="11" t="str">
        <f t="shared" si="327"/>
        <v>plays</v>
      </c>
      <c r="S3518" s="12">
        <f t="shared" si="328"/>
        <v>41856.010069444441</v>
      </c>
      <c r="T3518" s="12">
        <f t="shared" si="32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7">
        <v>4000</v>
      </c>
      <c r="E3519" s="7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4">
        <f t="shared" si="324"/>
        <v>100</v>
      </c>
      <c r="P3519" s="9">
        <f t="shared" si="325"/>
        <v>307.69230769230768</v>
      </c>
      <c r="Q3519" s="11" t="str">
        <f t="shared" si="326"/>
        <v>theater</v>
      </c>
      <c r="R3519" s="11" t="str">
        <f t="shared" si="327"/>
        <v>plays</v>
      </c>
      <c r="S3519" s="12">
        <f t="shared" si="328"/>
        <v>41794.817523148151</v>
      </c>
      <c r="T3519" s="12">
        <f t="shared" si="32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7">
        <v>1500</v>
      </c>
      <c r="E3520" s="7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4">
        <f t="shared" si="324"/>
        <v>110.04599999999999</v>
      </c>
      <c r="P3520" s="9">
        <f t="shared" si="325"/>
        <v>50.020909090909093</v>
      </c>
      <c r="Q3520" s="11" t="str">
        <f t="shared" si="326"/>
        <v>theater</v>
      </c>
      <c r="R3520" s="11" t="str">
        <f t="shared" si="327"/>
        <v>plays</v>
      </c>
      <c r="S3520" s="12">
        <f t="shared" si="328"/>
        <v>41893.783553240741</v>
      </c>
      <c r="T3520" s="12">
        <f t="shared" si="32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7">
        <v>2000</v>
      </c>
      <c r="E3521" s="7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4">
        <f t="shared" si="324"/>
        <v>101.35000000000001</v>
      </c>
      <c r="P3521" s="9">
        <f t="shared" si="325"/>
        <v>72.392857142857139</v>
      </c>
      <c r="Q3521" s="11" t="str">
        <f t="shared" si="326"/>
        <v>theater</v>
      </c>
      <c r="R3521" s="11" t="str">
        <f t="shared" si="327"/>
        <v>plays</v>
      </c>
      <c r="S3521" s="12">
        <f t="shared" si="328"/>
        <v>42037.598958333328</v>
      </c>
      <c r="T3521" s="12">
        <f t="shared" si="32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7">
        <v>2000</v>
      </c>
      <c r="E3522" s="7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4">
        <f t="shared" si="324"/>
        <v>100.75</v>
      </c>
      <c r="P3522" s="9">
        <f t="shared" si="325"/>
        <v>95.952380952380949</v>
      </c>
      <c r="Q3522" s="11" t="str">
        <f t="shared" si="326"/>
        <v>theater</v>
      </c>
      <c r="R3522" s="11" t="str">
        <f t="shared" si="327"/>
        <v>plays</v>
      </c>
      <c r="S3522" s="12">
        <f t="shared" si="328"/>
        <v>42227.824212962965</v>
      </c>
      <c r="T3522" s="12">
        <f t="shared" si="32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7">
        <v>350</v>
      </c>
      <c r="E3523" s="7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4">
        <f t="shared" ref="O3523:O3586" si="330">($E3523/D3523)*100</f>
        <v>169.42857142857144</v>
      </c>
      <c r="P3523" s="9">
        <f t="shared" ref="P3523:P3586" si="331">IF(E3523,E3523/ L3523,"")</f>
        <v>45.615384615384613</v>
      </c>
      <c r="Q3523" s="11" t="str">
        <f t="shared" ref="Q3523:Q3586" si="332">LEFT(N3523, SEARCH("/",N3523,1)-1)</f>
        <v>theater</v>
      </c>
      <c r="R3523" s="11" t="str">
        <f t="shared" ref="R3523:R3586" si="333">RIGHT(N3523,LEN(N3523)-SEARCH("/",N3523))</f>
        <v>plays</v>
      </c>
      <c r="S3523" s="12">
        <f t="shared" si="328"/>
        <v>41881.361342592594</v>
      </c>
      <c r="T3523" s="12">
        <f t="shared" si="329"/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7">
        <v>1395</v>
      </c>
      <c r="E3524" s="7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4">
        <f t="shared" si="330"/>
        <v>100</v>
      </c>
      <c r="P3524" s="9">
        <f t="shared" si="331"/>
        <v>41.029411764705884</v>
      </c>
      <c r="Q3524" s="11" t="str">
        <f t="shared" si="332"/>
        <v>theater</v>
      </c>
      <c r="R3524" s="11" t="str">
        <f t="shared" si="333"/>
        <v>plays</v>
      </c>
      <c r="S3524" s="12">
        <f t="shared" ref="S3524:S3587" si="334">(((J3524/60)/60)/24)+DATE(1970,1,1)</f>
        <v>42234.789884259255</v>
      </c>
      <c r="T3524" s="12">
        <f t="shared" ref="T3524:T3587" si="335">(((I3524/60)/60)/24)+DATE(1970,1,1)</f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7">
        <v>4000</v>
      </c>
      <c r="E3525" s="7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4">
        <f t="shared" si="330"/>
        <v>113.65</v>
      </c>
      <c r="P3525" s="9">
        <f t="shared" si="331"/>
        <v>56.825000000000003</v>
      </c>
      <c r="Q3525" s="11" t="str">
        <f t="shared" si="332"/>
        <v>theater</v>
      </c>
      <c r="R3525" s="11" t="str">
        <f t="shared" si="333"/>
        <v>plays</v>
      </c>
      <c r="S3525" s="12">
        <f t="shared" si="334"/>
        <v>42581.397546296299</v>
      </c>
      <c r="T3525" s="12">
        <f t="shared" si="335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7">
        <v>10000</v>
      </c>
      <c r="E3526" s="7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4">
        <f t="shared" si="330"/>
        <v>101.56</v>
      </c>
      <c r="P3526" s="9">
        <f t="shared" si="331"/>
        <v>137.24324324324326</v>
      </c>
      <c r="Q3526" s="11" t="str">
        <f t="shared" si="332"/>
        <v>theater</v>
      </c>
      <c r="R3526" s="11" t="str">
        <f t="shared" si="333"/>
        <v>plays</v>
      </c>
      <c r="S3526" s="12">
        <f t="shared" si="334"/>
        <v>41880.76357638889</v>
      </c>
      <c r="T3526" s="12">
        <f t="shared" si="335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7">
        <v>500</v>
      </c>
      <c r="E3527" s="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4">
        <f t="shared" si="330"/>
        <v>106</v>
      </c>
      <c r="P3527" s="9">
        <f t="shared" si="331"/>
        <v>75.714285714285708</v>
      </c>
      <c r="Q3527" s="11" t="str">
        <f t="shared" si="332"/>
        <v>theater</v>
      </c>
      <c r="R3527" s="11" t="str">
        <f t="shared" si="333"/>
        <v>plays</v>
      </c>
      <c r="S3527" s="12">
        <f t="shared" si="334"/>
        <v>42214.6956712963</v>
      </c>
      <c r="T3527" s="12">
        <f t="shared" si="335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7">
        <v>3300</v>
      </c>
      <c r="E3528" s="7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4">
        <f t="shared" si="330"/>
        <v>102</v>
      </c>
      <c r="P3528" s="9">
        <f t="shared" si="331"/>
        <v>99</v>
      </c>
      <c r="Q3528" s="11" t="str">
        <f t="shared" si="332"/>
        <v>theater</v>
      </c>
      <c r="R3528" s="11" t="str">
        <f t="shared" si="333"/>
        <v>plays</v>
      </c>
      <c r="S3528" s="12">
        <f t="shared" si="334"/>
        <v>42460.335312499999</v>
      </c>
      <c r="T3528" s="12">
        <f t="shared" si="335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7">
        <v>6000</v>
      </c>
      <c r="E3529" s="7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4">
        <f t="shared" si="330"/>
        <v>116.91666666666667</v>
      </c>
      <c r="P3529" s="9">
        <f t="shared" si="331"/>
        <v>81.569767441860463</v>
      </c>
      <c r="Q3529" s="11" t="str">
        <f t="shared" si="332"/>
        <v>theater</v>
      </c>
      <c r="R3529" s="11" t="str">
        <f t="shared" si="333"/>
        <v>plays</v>
      </c>
      <c r="S3529" s="12">
        <f t="shared" si="334"/>
        <v>42167.023206018523</v>
      </c>
      <c r="T3529" s="12">
        <f t="shared" si="335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7">
        <v>1650</v>
      </c>
      <c r="E3530" s="7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4">
        <f t="shared" si="330"/>
        <v>101.15151515151514</v>
      </c>
      <c r="P3530" s="9">
        <f t="shared" si="331"/>
        <v>45.108108108108105</v>
      </c>
      <c r="Q3530" s="11" t="str">
        <f t="shared" si="332"/>
        <v>theater</v>
      </c>
      <c r="R3530" s="11" t="str">
        <f t="shared" si="333"/>
        <v>plays</v>
      </c>
      <c r="S3530" s="12">
        <f t="shared" si="334"/>
        <v>42733.50136574074</v>
      </c>
      <c r="T3530" s="12">
        <f t="shared" si="335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7">
        <v>500</v>
      </c>
      <c r="E3531" s="7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4">
        <f t="shared" si="330"/>
        <v>132</v>
      </c>
      <c r="P3531" s="9">
        <f t="shared" si="331"/>
        <v>36.666666666666664</v>
      </c>
      <c r="Q3531" s="11" t="str">
        <f t="shared" si="332"/>
        <v>theater</v>
      </c>
      <c r="R3531" s="11" t="str">
        <f t="shared" si="333"/>
        <v>plays</v>
      </c>
      <c r="S3531" s="12">
        <f t="shared" si="334"/>
        <v>42177.761782407411</v>
      </c>
      <c r="T3531" s="12">
        <f t="shared" si="335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7">
        <v>2750</v>
      </c>
      <c r="E3532" s="7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4">
        <f t="shared" si="330"/>
        <v>100</v>
      </c>
      <c r="P3532" s="9">
        <f t="shared" si="331"/>
        <v>125</v>
      </c>
      <c r="Q3532" s="11" t="str">
        <f t="shared" si="332"/>
        <v>theater</v>
      </c>
      <c r="R3532" s="11" t="str">
        <f t="shared" si="333"/>
        <v>plays</v>
      </c>
      <c r="S3532" s="12">
        <f t="shared" si="334"/>
        <v>42442.623344907406</v>
      </c>
      <c r="T3532" s="12">
        <f t="shared" si="335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7">
        <v>1000</v>
      </c>
      <c r="E3533" s="7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4">
        <f t="shared" si="330"/>
        <v>128</v>
      </c>
      <c r="P3533" s="9">
        <f t="shared" si="331"/>
        <v>49.230769230769234</v>
      </c>
      <c r="Q3533" s="11" t="str">
        <f t="shared" si="332"/>
        <v>theater</v>
      </c>
      <c r="R3533" s="11" t="str">
        <f t="shared" si="333"/>
        <v>plays</v>
      </c>
      <c r="S3533" s="12">
        <f t="shared" si="334"/>
        <v>42521.654328703706</v>
      </c>
      <c r="T3533" s="12">
        <f t="shared" si="335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7">
        <v>960</v>
      </c>
      <c r="E3534" s="7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4">
        <f t="shared" si="330"/>
        <v>118.95833333333334</v>
      </c>
      <c r="P3534" s="9">
        <f t="shared" si="331"/>
        <v>42.296296296296298</v>
      </c>
      <c r="Q3534" s="11" t="str">
        <f t="shared" si="332"/>
        <v>theater</v>
      </c>
      <c r="R3534" s="11" t="str">
        <f t="shared" si="333"/>
        <v>plays</v>
      </c>
      <c r="S3534" s="12">
        <f t="shared" si="334"/>
        <v>41884.599849537037</v>
      </c>
      <c r="T3534" s="12">
        <f t="shared" si="335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7">
        <v>500</v>
      </c>
      <c r="E3535" s="7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4">
        <f t="shared" si="330"/>
        <v>126.2</v>
      </c>
      <c r="P3535" s="9">
        <f t="shared" si="331"/>
        <v>78.875</v>
      </c>
      <c r="Q3535" s="11" t="str">
        <f t="shared" si="332"/>
        <v>theater</v>
      </c>
      <c r="R3535" s="11" t="str">
        <f t="shared" si="333"/>
        <v>plays</v>
      </c>
      <c r="S3535" s="12">
        <f t="shared" si="334"/>
        <v>42289.761192129634</v>
      </c>
      <c r="T3535" s="12">
        <f t="shared" si="335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7">
        <v>5000</v>
      </c>
      <c r="E3536" s="7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4">
        <f t="shared" si="330"/>
        <v>156.20000000000002</v>
      </c>
      <c r="P3536" s="9">
        <f t="shared" si="331"/>
        <v>38.284313725490193</v>
      </c>
      <c r="Q3536" s="11" t="str">
        <f t="shared" si="332"/>
        <v>theater</v>
      </c>
      <c r="R3536" s="11" t="str">
        <f t="shared" si="333"/>
        <v>plays</v>
      </c>
      <c r="S3536" s="12">
        <f t="shared" si="334"/>
        <v>42243.6252662037</v>
      </c>
      <c r="T3536" s="12">
        <f t="shared" si="335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7">
        <v>2000</v>
      </c>
      <c r="E3537" s="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4">
        <f t="shared" si="330"/>
        <v>103.15</v>
      </c>
      <c r="P3537" s="9">
        <f t="shared" si="331"/>
        <v>44.847826086956523</v>
      </c>
      <c r="Q3537" s="11" t="str">
        <f t="shared" si="332"/>
        <v>theater</v>
      </c>
      <c r="R3537" s="11" t="str">
        <f t="shared" si="333"/>
        <v>plays</v>
      </c>
      <c r="S3537" s="12">
        <f t="shared" si="334"/>
        <v>42248.640162037031</v>
      </c>
      <c r="T3537" s="12">
        <f t="shared" si="335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7">
        <v>150</v>
      </c>
      <c r="E3538" s="7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4">
        <f t="shared" si="330"/>
        <v>153.33333333333334</v>
      </c>
      <c r="P3538" s="9">
        <f t="shared" si="331"/>
        <v>13.529411764705882</v>
      </c>
      <c r="Q3538" s="11" t="str">
        <f t="shared" si="332"/>
        <v>theater</v>
      </c>
      <c r="R3538" s="11" t="str">
        <f t="shared" si="333"/>
        <v>plays</v>
      </c>
      <c r="S3538" s="12">
        <f t="shared" si="334"/>
        <v>42328.727141203708</v>
      </c>
      <c r="T3538" s="12">
        <f t="shared" si="335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7">
        <v>675</v>
      </c>
      <c r="E3539" s="7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4">
        <f t="shared" si="330"/>
        <v>180.44444444444446</v>
      </c>
      <c r="P3539" s="9">
        <f t="shared" si="331"/>
        <v>43.5</v>
      </c>
      <c r="Q3539" s="11" t="str">
        <f t="shared" si="332"/>
        <v>theater</v>
      </c>
      <c r="R3539" s="11" t="str">
        <f t="shared" si="333"/>
        <v>plays</v>
      </c>
      <c r="S3539" s="12">
        <f t="shared" si="334"/>
        <v>41923.354351851849</v>
      </c>
      <c r="T3539" s="12">
        <f t="shared" si="335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7">
        <v>2000</v>
      </c>
      <c r="E3540" s="7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4">
        <f t="shared" si="330"/>
        <v>128.44999999999999</v>
      </c>
      <c r="P3540" s="9">
        <f t="shared" si="331"/>
        <v>30.951807228915662</v>
      </c>
      <c r="Q3540" s="11" t="str">
        <f t="shared" si="332"/>
        <v>theater</v>
      </c>
      <c r="R3540" s="11" t="str">
        <f t="shared" si="333"/>
        <v>plays</v>
      </c>
      <c r="S3540" s="12">
        <f t="shared" si="334"/>
        <v>42571.420601851853</v>
      </c>
      <c r="T3540" s="12">
        <f t="shared" si="335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7">
        <v>600</v>
      </c>
      <c r="E3541" s="7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4">
        <f t="shared" si="330"/>
        <v>119.66666666666667</v>
      </c>
      <c r="P3541" s="9">
        <f t="shared" si="331"/>
        <v>55.230769230769234</v>
      </c>
      <c r="Q3541" s="11" t="str">
        <f t="shared" si="332"/>
        <v>theater</v>
      </c>
      <c r="R3541" s="11" t="str">
        <f t="shared" si="333"/>
        <v>plays</v>
      </c>
      <c r="S3541" s="12">
        <f t="shared" si="334"/>
        <v>42600.756041666667</v>
      </c>
      <c r="T3541" s="12">
        <f t="shared" si="335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7">
        <v>300</v>
      </c>
      <c r="E3542" s="7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4">
        <f t="shared" si="330"/>
        <v>123</v>
      </c>
      <c r="P3542" s="9">
        <f t="shared" si="331"/>
        <v>46.125</v>
      </c>
      <c r="Q3542" s="11" t="str">
        <f t="shared" si="332"/>
        <v>theater</v>
      </c>
      <c r="R3542" s="11" t="str">
        <f t="shared" si="333"/>
        <v>plays</v>
      </c>
      <c r="S3542" s="12">
        <f t="shared" si="334"/>
        <v>42517.003368055557</v>
      </c>
      <c r="T3542" s="12">
        <f t="shared" si="335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7">
        <v>1200</v>
      </c>
      <c r="E3543" s="7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4">
        <f t="shared" si="330"/>
        <v>105</v>
      </c>
      <c r="P3543" s="9">
        <f t="shared" si="331"/>
        <v>39.375</v>
      </c>
      <c r="Q3543" s="11" t="str">
        <f t="shared" si="332"/>
        <v>theater</v>
      </c>
      <c r="R3543" s="11" t="str">
        <f t="shared" si="333"/>
        <v>plays</v>
      </c>
      <c r="S3543" s="12">
        <f t="shared" si="334"/>
        <v>42222.730034722219</v>
      </c>
      <c r="T3543" s="12">
        <f t="shared" si="335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7">
        <v>5500</v>
      </c>
      <c r="E3544" s="7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4">
        <f t="shared" si="330"/>
        <v>102.23636363636363</v>
      </c>
      <c r="P3544" s="9">
        <f t="shared" si="331"/>
        <v>66.152941176470591</v>
      </c>
      <c r="Q3544" s="11" t="str">
        <f t="shared" si="332"/>
        <v>theater</v>
      </c>
      <c r="R3544" s="11" t="str">
        <f t="shared" si="333"/>
        <v>plays</v>
      </c>
      <c r="S3544" s="12">
        <f t="shared" si="334"/>
        <v>41829.599791666667</v>
      </c>
      <c r="T3544" s="12">
        <f t="shared" si="335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7">
        <v>1500</v>
      </c>
      <c r="E3545" s="7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4">
        <f t="shared" si="330"/>
        <v>104.66666666666666</v>
      </c>
      <c r="P3545" s="9">
        <f t="shared" si="331"/>
        <v>54.137931034482762</v>
      </c>
      <c r="Q3545" s="11" t="str">
        <f t="shared" si="332"/>
        <v>theater</v>
      </c>
      <c r="R3545" s="11" t="str">
        <f t="shared" si="333"/>
        <v>plays</v>
      </c>
      <c r="S3545" s="12">
        <f t="shared" si="334"/>
        <v>42150.755312499998</v>
      </c>
      <c r="T3545" s="12">
        <f t="shared" si="335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7">
        <v>2500</v>
      </c>
      <c r="E3546" s="7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4">
        <f t="shared" si="330"/>
        <v>100</v>
      </c>
      <c r="P3546" s="9">
        <f t="shared" si="331"/>
        <v>104.16666666666667</v>
      </c>
      <c r="Q3546" s="11" t="str">
        <f t="shared" si="332"/>
        <v>theater</v>
      </c>
      <c r="R3546" s="11" t="str">
        <f t="shared" si="333"/>
        <v>plays</v>
      </c>
      <c r="S3546" s="12">
        <f t="shared" si="334"/>
        <v>42040.831678240742</v>
      </c>
      <c r="T3546" s="12">
        <f t="shared" si="335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7">
        <v>250</v>
      </c>
      <c r="E3547" s="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4">
        <f t="shared" si="330"/>
        <v>100.4</v>
      </c>
      <c r="P3547" s="9">
        <f t="shared" si="331"/>
        <v>31.375</v>
      </c>
      <c r="Q3547" s="11" t="str">
        <f t="shared" si="332"/>
        <v>theater</v>
      </c>
      <c r="R3547" s="11" t="str">
        <f t="shared" si="333"/>
        <v>plays</v>
      </c>
      <c r="S3547" s="12">
        <f t="shared" si="334"/>
        <v>42075.807395833333</v>
      </c>
      <c r="T3547" s="12">
        <f t="shared" si="335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7">
        <v>1100</v>
      </c>
      <c r="E3548" s="7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4">
        <f t="shared" si="330"/>
        <v>102.27272727272727</v>
      </c>
      <c r="P3548" s="9">
        <f t="shared" si="331"/>
        <v>59.210526315789473</v>
      </c>
      <c r="Q3548" s="11" t="str">
        <f t="shared" si="332"/>
        <v>theater</v>
      </c>
      <c r="R3548" s="11" t="str">
        <f t="shared" si="333"/>
        <v>plays</v>
      </c>
      <c r="S3548" s="12">
        <f t="shared" si="334"/>
        <v>42073.660694444443</v>
      </c>
      <c r="T3548" s="12">
        <f t="shared" si="335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7">
        <v>35000</v>
      </c>
      <c r="E3549" s="7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4">
        <f t="shared" si="330"/>
        <v>114.40928571428573</v>
      </c>
      <c r="P3549" s="9">
        <f t="shared" si="331"/>
        <v>119.17633928571429</v>
      </c>
      <c r="Q3549" s="11" t="str">
        <f t="shared" si="332"/>
        <v>theater</v>
      </c>
      <c r="R3549" s="11" t="str">
        <f t="shared" si="333"/>
        <v>plays</v>
      </c>
      <c r="S3549" s="12">
        <f t="shared" si="334"/>
        <v>42480.078715277778</v>
      </c>
      <c r="T3549" s="12">
        <f t="shared" si="335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7">
        <v>2100</v>
      </c>
      <c r="E3550" s="7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4">
        <f t="shared" si="330"/>
        <v>101.9047619047619</v>
      </c>
      <c r="P3550" s="9">
        <f t="shared" si="331"/>
        <v>164.61538461538461</v>
      </c>
      <c r="Q3550" s="11" t="str">
        <f t="shared" si="332"/>
        <v>theater</v>
      </c>
      <c r="R3550" s="11" t="str">
        <f t="shared" si="333"/>
        <v>plays</v>
      </c>
      <c r="S3550" s="12">
        <f t="shared" si="334"/>
        <v>42411.942291666666</v>
      </c>
      <c r="T3550" s="12">
        <f t="shared" si="335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7">
        <v>1000</v>
      </c>
      <c r="E3551" s="7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4">
        <f t="shared" si="330"/>
        <v>102</v>
      </c>
      <c r="P3551" s="9">
        <f t="shared" si="331"/>
        <v>24.285714285714285</v>
      </c>
      <c r="Q3551" s="11" t="str">
        <f t="shared" si="332"/>
        <v>theater</v>
      </c>
      <c r="R3551" s="11" t="str">
        <f t="shared" si="333"/>
        <v>plays</v>
      </c>
      <c r="S3551" s="12">
        <f t="shared" si="334"/>
        <v>42223.394363425927</v>
      </c>
      <c r="T3551" s="12">
        <f t="shared" si="335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7">
        <v>2500</v>
      </c>
      <c r="E3552" s="7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4">
        <f t="shared" si="330"/>
        <v>104.80000000000001</v>
      </c>
      <c r="P3552" s="9">
        <f t="shared" si="331"/>
        <v>40.9375</v>
      </c>
      <c r="Q3552" s="11" t="str">
        <f t="shared" si="332"/>
        <v>theater</v>
      </c>
      <c r="R3552" s="11" t="str">
        <f t="shared" si="333"/>
        <v>plays</v>
      </c>
      <c r="S3552" s="12">
        <f t="shared" si="334"/>
        <v>42462.893495370372</v>
      </c>
      <c r="T3552" s="12">
        <f t="shared" si="335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7">
        <v>1500</v>
      </c>
      <c r="E3553" s="7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4">
        <f t="shared" si="330"/>
        <v>101.83333333333333</v>
      </c>
      <c r="P3553" s="9">
        <f t="shared" si="331"/>
        <v>61.1</v>
      </c>
      <c r="Q3553" s="11" t="str">
        <f t="shared" si="332"/>
        <v>theater</v>
      </c>
      <c r="R3553" s="11" t="str">
        <f t="shared" si="333"/>
        <v>plays</v>
      </c>
      <c r="S3553" s="12">
        <f t="shared" si="334"/>
        <v>41753.515856481477</v>
      </c>
      <c r="T3553" s="12">
        <f t="shared" si="335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7">
        <v>773</v>
      </c>
      <c r="E3554" s="7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4">
        <f t="shared" si="330"/>
        <v>100</v>
      </c>
      <c r="P3554" s="9">
        <f t="shared" si="331"/>
        <v>38.65</v>
      </c>
      <c r="Q3554" s="11" t="str">
        <f t="shared" si="332"/>
        <v>theater</v>
      </c>
      <c r="R3554" s="11" t="str">
        <f t="shared" si="333"/>
        <v>plays</v>
      </c>
      <c r="S3554" s="12">
        <f t="shared" si="334"/>
        <v>41788.587083333332</v>
      </c>
      <c r="T3554" s="12">
        <f t="shared" si="335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7">
        <v>5500</v>
      </c>
      <c r="E3555" s="7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4">
        <f t="shared" si="330"/>
        <v>106.27272727272728</v>
      </c>
      <c r="P3555" s="9">
        <f t="shared" si="331"/>
        <v>56.20192307692308</v>
      </c>
      <c r="Q3555" s="11" t="str">
        <f t="shared" si="332"/>
        <v>theater</v>
      </c>
      <c r="R3555" s="11" t="str">
        <f t="shared" si="333"/>
        <v>plays</v>
      </c>
      <c r="S3555" s="12">
        <f t="shared" si="334"/>
        <v>42196.028703703705</v>
      </c>
      <c r="T3555" s="12">
        <f t="shared" si="335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7">
        <v>5000</v>
      </c>
      <c r="E3556" s="7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4">
        <f t="shared" si="330"/>
        <v>113.42219999999999</v>
      </c>
      <c r="P3556" s="9">
        <f t="shared" si="331"/>
        <v>107.00207547169811</v>
      </c>
      <c r="Q3556" s="11" t="str">
        <f t="shared" si="332"/>
        <v>theater</v>
      </c>
      <c r="R3556" s="11" t="str">
        <f t="shared" si="333"/>
        <v>plays</v>
      </c>
      <c r="S3556" s="12">
        <f t="shared" si="334"/>
        <v>42016.050451388888</v>
      </c>
      <c r="T3556" s="12">
        <f t="shared" si="335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7">
        <v>2400</v>
      </c>
      <c r="E3557" s="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4">
        <f t="shared" si="330"/>
        <v>100</v>
      </c>
      <c r="P3557" s="9">
        <f t="shared" si="331"/>
        <v>171.42857142857142</v>
      </c>
      <c r="Q3557" s="11" t="str">
        <f t="shared" si="332"/>
        <v>theater</v>
      </c>
      <c r="R3557" s="11" t="str">
        <f t="shared" si="333"/>
        <v>plays</v>
      </c>
      <c r="S3557" s="12">
        <f t="shared" si="334"/>
        <v>42661.442060185189</v>
      </c>
      <c r="T3557" s="12">
        <f t="shared" si="335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7">
        <v>2200</v>
      </c>
      <c r="E3558" s="7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4">
        <f t="shared" si="330"/>
        <v>100.45454545454547</v>
      </c>
      <c r="P3558" s="9">
        <f t="shared" si="331"/>
        <v>110.5</v>
      </c>
      <c r="Q3558" s="11" t="str">
        <f t="shared" si="332"/>
        <v>theater</v>
      </c>
      <c r="R3558" s="11" t="str">
        <f t="shared" si="333"/>
        <v>plays</v>
      </c>
      <c r="S3558" s="12">
        <f t="shared" si="334"/>
        <v>41808.649583333332</v>
      </c>
      <c r="T3558" s="12">
        <f t="shared" si="335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7">
        <v>100000</v>
      </c>
      <c r="E3559" s="7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4">
        <f t="shared" si="330"/>
        <v>100.03599999999999</v>
      </c>
      <c r="P3559" s="9">
        <f t="shared" si="331"/>
        <v>179.27598566308242</v>
      </c>
      <c r="Q3559" s="11" t="str">
        <f t="shared" si="332"/>
        <v>theater</v>
      </c>
      <c r="R3559" s="11" t="str">
        <f t="shared" si="333"/>
        <v>plays</v>
      </c>
      <c r="S3559" s="12">
        <f t="shared" si="334"/>
        <v>41730.276747685188</v>
      </c>
      <c r="T3559" s="12">
        <f t="shared" si="335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7">
        <v>350</v>
      </c>
      <c r="E3560" s="7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4">
        <f t="shared" si="330"/>
        <v>144</v>
      </c>
      <c r="P3560" s="9">
        <f t="shared" si="331"/>
        <v>22.90909090909091</v>
      </c>
      <c r="Q3560" s="11" t="str">
        <f t="shared" si="332"/>
        <v>theater</v>
      </c>
      <c r="R3560" s="11" t="str">
        <f t="shared" si="333"/>
        <v>plays</v>
      </c>
      <c r="S3560" s="12">
        <f t="shared" si="334"/>
        <v>42139.816840277781</v>
      </c>
      <c r="T3560" s="12">
        <f t="shared" si="335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7">
        <v>1000</v>
      </c>
      <c r="E3561" s="7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4">
        <f t="shared" si="330"/>
        <v>103.49999999999999</v>
      </c>
      <c r="P3561" s="9">
        <f t="shared" si="331"/>
        <v>43.125</v>
      </c>
      <c r="Q3561" s="11" t="str">
        <f t="shared" si="332"/>
        <v>theater</v>
      </c>
      <c r="R3561" s="11" t="str">
        <f t="shared" si="333"/>
        <v>plays</v>
      </c>
      <c r="S3561" s="12">
        <f t="shared" si="334"/>
        <v>42194.096157407403</v>
      </c>
      <c r="T3561" s="12">
        <f t="shared" si="335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7">
        <v>3200</v>
      </c>
      <c r="E3562" s="7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4">
        <f t="shared" si="330"/>
        <v>108.43750000000001</v>
      </c>
      <c r="P3562" s="9">
        <f t="shared" si="331"/>
        <v>46.891891891891895</v>
      </c>
      <c r="Q3562" s="11" t="str">
        <f t="shared" si="332"/>
        <v>theater</v>
      </c>
      <c r="R3562" s="11" t="str">
        <f t="shared" si="333"/>
        <v>plays</v>
      </c>
      <c r="S3562" s="12">
        <f t="shared" si="334"/>
        <v>42115.889652777783</v>
      </c>
      <c r="T3562" s="12">
        <f t="shared" si="335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7">
        <v>2500</v>
      </c>
      <c r="E3563" s="7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4">
        <f t="shared" si="330"/>
        <v>102.4</v>
      </c>
      <c r="P3563" s="9">
        <f t="shared" si="331"/>
        <v>47.407407407407405</v>
      </c>
      <c r="Q3563" s="11" t="str">
        <f t="shared" si="332"/>
        <v>theater</v>
      </c>
      <c r="R3563" s="11" t="str">
        <f t="shared" si="333"/>
        <v>plays</v>
      </c>
      <c r="S3563" s="12">
        <f t="shared" si="334"/>
        <v>42203.680300925931</v>
      </c>
      <c r="T3563" s="12">
        <f t="shared" si="335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7">
        <v>315</v>
      </c>
      <c r="E3564" s="7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4">
        <f t="shared" si="330"/>
        <v>148.88888888888889</v>
      </c>
      <c r="P3564" s="9">
        <f t="shared" si="331"/>
        <v>15.129032258064516</v>
      </c>
      <c r="Q3564" s="11" t="str">
        <f t="shared" si="332"/>
        <v>theater</v>
      </c>
      <c r="R3564" s="11" t="str">
        <f t="shared" si="333"/>
        <v>plays</v>
      </c>
      <c r="S3564" s="12">
        <f t="shared" si="334"/>
        <v>42433.761886574073</v>
      </c>
      <c r="T3564" s="12">
        <f t="shared" si="335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7">
        <v>500</v>
      </c>
      <c r="E3565" s="7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4">
        <f t="shared" si="330"/>
        <v>105.49000000000002</v>
      </c>
      <c r="P3565" s="9">
        <f t="shared" si="331"/>
        <v>21.098000000000003</v>
      </c>
      <c r="Q3565" s="11" t="str">
        <f t="shared" si="332"/>
        <v>theater</v>
      </c>
      <c r="R3565" s="11" t="str">
        <f t="shared" si="333"/>
        <v>plays</v>
      </c>
      <c r="S3565" s="12">
        <f t="shared" si="334"/>
        <v>42555.671944444446</v>
      </c>
      <c r="T3565" s="12">
        <f t="shared" si="335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7">
        <v>1000</v>
      </c>
      <c r="E3566" s="7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4">
        <f t="shared" si="330"/>
        <v>100.49999999999999</v>
      </c>
      <c r="P3566" s="9">
        <f t="shared" si="331"/>
        <v>59.117647058823529</v>
      </c>
      <c r="Q3566" s="11" t="str">
        <f t="shared" si="332"/>
        <v>theater</v>
      </c>
      <c r="R3566" s="11" t="str">
        <f t="shared" si="333"/>
        <v>plays</v>
      </c>
      <c r="S3566" s="12">
        <f t="shared" si="334"/>
        <v>42236.623252314821</v>
      </c>
      <c r="T3566" s="12">
        <f t="shared" si="335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7">
        <v>900</v>
      </c>
      <c r="E3567" s="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4">
        <f t="shared" si="330"/>
        <v>130.55555555555557</v>
      </c>
      <c r="P3567" s="9">
        <f t="shared" si="331"/>
        <v>97.916666666666671</v>
      </c>
      <c r="Q3567" s="11" t="str">
        <f t="shared" si="332"/>
        <v>theater</v>
      </c>
      <c r="R3567" s="11" t="str">
        <f t="shared" si="333"/>
        <v>plays</v>
      </c>
      <c r="S3567" s="12">
        <f t="shared" si="334"/>
        <v>41974.743148148147</v>
      </c>
      <c r="T3567" s="12">
        <f t="shared" si="335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7">
        <v>2000</v>
      </c>
      <c r="E3568" s="7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4">
        <f t="shared" si="330"/>
        <v>104.75000000000001</v>
      </c>
      <c r="P3568" s="9">
        <f t="shared" si="331"/>
        <v>55.131578947368418</v>
      </c>
      <c r="Q3568" s="11" t="str">
        <f t="shared" si="332"/>
        <v>theater</v>
      </c>
      <c r="R3568" s="11" t="str">
        <f t="shared" si="333"/>
        <v>plays</v>
      </c>
      <c r="S3568" s="12">
        <f t="shared" si="334"/>
        <v>41997.507905092592</v>
      </c>
      <c r="T3568" s="12">
        <f t="shared" si="335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7">
        <v>1000</v>
      </c>
      <c r="E3569" s="7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4">
        <f t="shared" si="330"/>
        <v>108.80000000000001</v>
      </c>
      <c r="P3569" s="9">
        <f t="shared" si="331"/>
        <v>26.536585365853657</v>
      </c>
      <c r="Q3569" s="11" t="str">
        <f t="shared" si="332"/>
        <v>theater</v>
      </c>
      <c r="R3569" s="11" t="str">
        <f t="shared" si="333"/>
        <v>plays</v>
      </c>
      <c r="S3569" s="12">
        <f t="shared" si="334"/>
        <v>42135.810694444444</v>
      </c>
      <c r="T3569" s="12">
        <f t="shared" si="335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7">
        <v>1000</v>
      </c>
      <c r="E3570" s="7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4">
        <f t="shared" si="330"/>
        <v>111.00000000000001</v>
      </c>
      <c r="P3570" s="9">
        <f t="shared" si="331"/>
        <v>58.421052631578945</v>
      </c>
      <c r="Q3570" s="11" t="str">
        <f t="shared" si="332"/>
        <v>theater</v>
      </c>
      <c r="R3570" s="11" t="str">
        <f t="shared" si="333"/>
        <v>plays</v>
      </c>
      <c r="S3570" s="12">
        <f t="shared" si="334"/>
        <v>41869.740671296298</v>
      </c>
      <c r="T3570" s="12">
        <f t="shared" si="335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7">
        <v>5000</v>
      </c>
      <c r="E3571" s="7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4">
        <f t="shared" si="330"/>
        <v>100.47999999999999</v>
      </c>
      <c r="P3571" s="9">
        <f t="shared" si="331"/>
        <v>122.53658536585365</v>
      </c>
      <c r="Q3571" s="11" t="str">
        <f t="shared" si="332"/>
        <v>theater</v>
      </c>
      <c r="R3571" s="11" t="str">
        <f t="shared" si="333"/>
        <v>plays</v>
      </c>
      <c r="S3571" s="12">
        <f t="shared" si="334"/>
        <v>41982.688611111109</v>
      </c>
      <c r="T3571" s="12">
        <f t="shared" si="335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7">
        <v>2000</v>
      </c>
      <c r="E3572" s="7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4">
        <f t="shared" si="330"/>
        <v>114.35</v>
      </c>
      <c r="P3572" s="9">
        <f t="shared" si="331"/>
        <v>87.961538461538467</v>
      </c>
      <c r="Q3572" s="11" t="str">
        <f t="shared" si="332"/>
        <v>theater</v>
      </c>
      <c r="R3572" s="11" t="str">
        <f t="shared" si="333"/>
        <v>plays</v>
      </c>
      <c r="S3572" s="12">
        <f t="shared" si="334"/>
        <v>41976.331979166673</v>
      </c>
      <c r="T3572" s="12">
        <f t="shared" si="335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7">
        <v>1500</v>
      </c>
      <c r="E3573" s="7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4">
        <f t="shared" si="330"/>
        <v>122.06666666666666</v>
      </c>
      <c r="P3573" s="9">
        <f t="shared" si="331"/>
        <v>73.239999999999995</v>
      </c>
      <c r="Q3573" s="11" t="str">
        <f t="shared" si="332"/>
        <v>theater</v>
      </c>
      <c r="R3573" s="11" t="str">
        <f t="shared" si="333"/>
        <v>plays</v>
      </c>
      <c r="S3573" s="12">
        <f t="shared" si="334"/>
        <v>41912.858946759261</v>
      </c>
      <c r="T3573" s="12">
        <f t="shared" si="335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7">
        <v>500</v>
      </c>
      <c r="E3574" s="7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4">
        <f t="shared" si="330"/>
        <v>100</v>
      </c>
      <c r="P3574" s="9">
        <f t="shared" si="331"/>
        <v>55.555555555555557</v>
      </c>
      <c r="Q3574" s="11" t="str">
        <f t="shared" si="332"/>
        <v>theater</v>
      </c>
      <c r="R3574" s="11" t="str">
        <f t="shared" si="333"/>
        <v>plays</v>
      </c>
      <c r="S3574" s="12">
        <f t="shared" si="334"/>
        <v>42146.570393518516</v>
      </c>
      <c r="T3574" s="12">
        <f t="shared" si="335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7">
        <v>3000</v>
      </c>
      <c r="E3575" s="7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4">
        <f t="shared" si="330"/>
        <v>102.8</v>
      </c>
      <c r="P3575" s="9">
        <f t="shared" si="331"/>
        <v>39.53846153846154</v>
      </c>
      <c r="Q3575" s="11" t="str">
        <f t="shared" si="332"/>
        <v>theater</v>
      </c>
      <c r="R3575" s="11" t="str">
        <f t="shared" si="333"/>
        <v>plays</v>
      </c>
      <c r="S3575" s="12">
        <f t="shared" si="334"/>
        <v>41921.375532407408</v>
      </c>
      <c r="T3575" s="12">
        <f t="shared" si="335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7">
        <v>5800</v>
      </c>
      <c r="E3576" s="7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4">
        <f t="shared" si="330"/>
        <v>106.12068965517241</v>
      </c>
      <c r="P3576" s="9">
        <f t="shared" si="331"/>
        <v>136.77777777777777</v>
      </c>
      <c r="Q3576" s="11" t="str">
        <f t="shared" si="332"/>
        <v>theater</v>
      </c>
      <c r="R3576" s="11" t="str">
        <f t="shared" si="333"/>
        <v>plays</v>
      </c>
      <c r="S3576" s="12">
        <f t="shared" si="334"/>
        <v>41926.942685185182</v>
      </c>
      <c r="T3576" s="12">
        <f t="shared" si="335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7">
        <v>10000</v>
      </c>
      <c r="E3577" s="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4">
        <f t="shared" si="330"/>
        <v>101.33000000000001</v>
      </c>
      <c r="P3577" s="9">
        <f t="shared" si="331"/>
        <v>99.343137254901961</v>
      </c>
      <c r="Q3577" s="11" t="str">
        <f t="shared" si="332"/>
        <v>theater</v>
      </c>
      <c r="R3577" s="11" t="str">
        <f t="shared" si="333"/>
        <v>plays</v>
      </c>
      <c r="S3577" s="12">
        <f t="shared" si="334"/>
        <v>42561.783877314811</v>
      </c>
      <c r="T3577" s="12">
        <f t="shared" si="335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7">
        <v>100</v>
      </c>
      <c r="E3578" s="7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4">
        <f t="shared" si="330"/>
        <v>100</v>
      </c>
      <c r="P3578" s="9">
        <f t="shared" si="331"/>
        <v>20</v>
      </c>
      <c r="Q3578" s="11" t="str">
        <f t="shared" si="332"/>
        <v>theater</v>
      </c>
      <c r="R3578" s="11" t="str">
        <f t="shared" si="333"/>
        <v>plays</v>
      </c>
      <c r="S3578" s="12">
        <f t="shared" si="334"/>
        <v>42649.54923611111</v>
      </c>
      <c r="T3578" s="12">
        <f t="shared" si="335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7">
        <v>600</v>
      </c>
      <c r="E3579" s="7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4">
        <f t="shared" si="330"/>
        <v>130</v>
      </c>
      <c r="P3579" s="9">
        <f t="shared" si="331"/>
        <v>28.888888888888889</v>
      </c>
      <c r="Q3579" s="11" t="str">
        <f t="shared" si="332"/>
        <v>theater</v>
      </c>
      <c r="R3579" s="11" t="str">
        <f t="shared" si="333"/>
        <v>plays</v>
      </c>
      <c r="S3579" s="12">
        <f t="shared" si="334"/>
        <v>42093.786840277782</v>
      </c>
      <c r="T3579" s="12">
        <f t="shared" si="335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7">
        <v>1500</v>
      </c>
      <c r="E3580" s="7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4">
        <f t="shared" si="330"/>
        <v>100.01333333333334</v>
      </c>
      <c r="P3580" s="9">
        <f t="shared" si="331"/>
        <v>40.545945945945945</v>
      </c>
      <c r="Q3580" s="11" t="str">
        <f t="shared" si="332"/>
        <v>theater</v>
      </c>
      <c r="R3580" s="11" t="str">
        <f t="shared" si="333"/>
        <v>plays</v>
      </c>
      <c r="S3580" s="12">
        <f t="shared" si="334"/>
        <v>42460.733530092592</v>
      </c>
      <c r="T3580" s="12">
        <f t="shared" si="335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7">
        <v>500</v>
      </c>
      <c r="E3581" s="7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4">
        <f t="shared" si="330"/>
        <v>100</v>
      </c>
      <c r="P3581" s="9">
        <f t="shared" si="331"/>
        <v>35.714285714285715</v>
      </c>
      <c r="Q3581" s="11" t="str">
        <f t="shared" si="332"/>
        <v>theater</v>
      </c>
      <c r="R3581" s="11" t="str">
        <f t="shared" si="333"/>
        <v>plays</v>
      </c>
      <c r="S3581" s="12">
        <f t="shared" si="334"/>
        <v>42430.762222222227</v>
      </c>
      <c r="T3581" s="12">
        <f t="shared" si="335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7">
        <v>900</v>
      </c>
      <c r="E3582" s="7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4">
        <f t="shared" si="330"/>
        <v>113.88888888888889</v>
      </c>
      <c r="P3582" s="9">
        <f t="shared" si="331"/>
        <v>37.962962962962962</v>
      </c>
      <c r="Q3582" s="11" t="str">
        <f t="shared" si="332"/>
        <v>theater</v>
      </c>
      <c r="R3582" s="11" t="str">
        <f t="shared" si="333"/>
        <v>plays</v>
      </c>
      <c r="S3582" s="12">
        <f t="shared" si="334"/>
        <v>42026.176180555558</v>
      </c>
      <c r="T3582" s="12">
        <f t="shared" si="335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7">
        <v>1500</v>
      </c>
      <c r="E3583" s="7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4">
        <f t="shared" si="330"/>
        <v>100</v>
      </c>
      <c r="P3583" s="9">
        <f t="shared" si="331"/>
        <v>33.333333333333336</v>
      </c>
      <c r="Q3583" s="11" t="str">
        <f t="shared" si="332"/>
        <v>theater</v>
      </c>
      <c r="R3583" s="11" t="str">
        <f t="shared" si="333"/>
        <v>plays</v>
      </c>
      <c r="S3583" s="12">
        <f t="shared" si="334"/>
        <v>41836.471180555556</v>
      </c>
      <c r="T3583" s="12">
        <f t="shared" si="335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7">
        <v>1000</v>
      </c>
      <c r="E3584" s="7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4">
        <f t="shared" si="330"/>
        <v>287</v>
      </c>
      <c r="P3584" s="9">
        <f t="shared" si="331"/>
        <v>58.571428571428569</v>
      </c>
      <c r="Q3584" s="11" t="str">
        <f t="shared" si="332"/>
        <v>theater</v>
      </c>
      <c r="R3584" s="11" t="str">
        <f t="shared" si="333"/>
        <v>plays</v>
      </c>
      <c r="S3584" s="12">
        <f t="shared" si="334"/>
        <v>42451.095856481479</v>
      </c>
      <c r="T3584" s="12">
        <f t="shared" si="335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7">
        <v>3000</v>
      </c>
      <c r="E3585" s="7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4">
        <f t="shared" si="330"/>
        <v>108.5</v>
      </c>
      <c r="P3585" s="9">
        <f t="shared" si="331"/>
        <v>135.625</v>
      </c>
      <c r="Q3585" s="11" t="str">
        <f t="shared" si="332"/>
        <v>theater</v>
      </c>
      <c r="R3585" s="11" t="str">
        <f t="shared" si="333"/>
        <v>plays</v>
      </c>
      <c r="S3585" s="12">
        <f t="shared" si="334"/>
        <v>42418.425983796296</v>
      </c>
      <c r="T3585" s="12">
        <f t="shared" si="335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7">
        <v>3000</v>
      </c>
      <c r="E3586" s="7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4">
        <f t="shared" si="330"/>
        <v>115.5</v>
      </c>
      <c r="P3586" s="9">
        <f t="shared" si="331"/>
        <v>30.9375</v>
      </c>
      <c r="Q3586" s="11" t="str">
        <f t="shared" si="332"/>
        <v>theater</v>
      </c>
      <c r="R3586" s="11" t="str">
        <f t="shared" si="333"/>
        <v>plays</v>
      </c>
      <c r="S3586" s="12">
        <f t="shared" si="334"/>
        <v>42168.316481481481</v>
      </c>
      <c r="T3586" s="12">
        <f t="shared" si="335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7">
        <v>3400</v>
      </c>
      <c r="E3587" s="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4">
        <f t="shared" ref="O3587:O3650" si="336">($E3587/D3587)*100</f>
        <v>119.11764705882352</v>
      </c>
      <c r="P3587" s="9">
        <f t="shared" ref="P3587:P3650" si="337">IF(E3587,E3587/ L3587,"")</f>
        <v>176.08695652173913</v>
      </c>
      <c r="Q3587" s="11" t="str">
        <f t="shared" ref="Q3587:Q3650" si="338">LEFT(N3587, SEARCH("/",N3587,1)-1)</f>
        <v>theater</v>
      </c>
      <c r="R3587" s="11" t="str">
        <f t="shared" ref="R3587:R3650" si="339">RIGHT(N3587,LEN(N3587)-SEARCH("/",N3587))</f>
        <v>plays</v>
      </c>
      <c r="S3587" s="12">
        <f t="shared" si="334"/>
        <v>41964.716319444444</v>
      </c>
      <c r="T3587" s="12">
        <f t="shared" si="335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7">
        <v>7500</v>
      </c>
      <c r="E3588" s="7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4">
        <f t="shared" si="336"/>
        <v>109.42666666666668</v>
      </c>
      <c r="P3588" s="9">
        <f t="shared" si="337"/>
        <v>151.9814814814815</v>
      </c>
      <c r="Q3588" s="11" t="str">
        <f t="shared" si="338"/>
        <v>theater</v>
      </c>
      <c r="R3588" s="11" t="str">
        <f t="shared" si="339"/>
        <v>plays</v>
      </c>
      <c r="S3588" s="12">
        <f t="shared" ref="S3588:S3651" si="340">(((J3588/60)/60)/24)+DATE(1970,1,1)</f>
        <v>42576.697569444441</v>
      </c>
      <c r="T3588" s="12">
        <f t="shared" ref="T3588:T3651" si="341">(((I3588/60)/60)/24)+DATE(1970,1,1)</f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7">
        <v>500</v>
      </c>
      <c r="E3589" s="7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4">
        <f t="shared" si="336"/>
        <v>126.6</v>
      </c>
      <c r="P3589" s="9">
        <f t="shared" si="337"/>
        <v>22.607142857142858</v>
      </c>
      <c r="Q3589" s="11" t="str">
        <f t="shared" si="338"/>
        <v>theater</v>
      </c>
      <c r="R3589" s="11" t="str">
        <f t="shared" si="339"/>
        <v>plays</v>
      </c>
      <c r="S3589" s="12">
        <f t="shared" si="340"/>
        <v>42503.539976851855</v>
      </c>
      <c r="T3589" s="12">
        <f t="shared" si="341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7">
        <v>200</v>
      </c>
      <c r="E3590" s="7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4">
        <f t="shared" si="336"/>
        <v>100.49999999999999</v>
      </c>
      <c r="P3590" s="9">
        <f t="shared" si="337"/>
        <v>18.272727272727273</v>
      </c>
      <c r="Q3590" s="11" t="str">
        <f t="shared" si="338"/>
        <v>theater</v>
      </c>
      <c r="R3590" s="11" t="str">
        <f t="shared" si="339"/>
        <v>plays</v>
      </c>
      <c r="S3590" s="12">
        <f t="shared" si="340"/>
        <v>42101.828819444447</v>
      </c>
      <c r="T3590" s="12">
        <f t="shared" si="341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7">
        <v>4000</v>
      </c>
      <c r="E3591" s="7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4">
        <f t="shared" si="336"/>
        <v>127.49999999999999</v>
      </c>
      <c r="P3591" s="9">
        <f t="shared" si="337"/>
        <v>82.258064516129039</v>
      </c>
      <c r="Q3591" s="11" t="str">
        <f t="shared" si="338"/>
        <v>theater</v>
      </c>
      <c r="R3591" s="11" t="str">
        <f t="shared" si="339"/>
        <v>plays</v>
      </c>
      <c r="S3591" s="12">
        <f t="shared" si="340"/>
        <v>42125.647534722222</v>
      </c>
      <c r="T3591" s="12">
        <f t="shared" si="341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7">
        <v>5000</v>
      </c>
      <c r="E3592" s="7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4">
        <f t="shared" si="336"/>
        <v>100.05999999999999</v>
      </c>
      <c r="P3592" s="9">
        <f t="shared" si="337"/>
        <v>68.534246575342465</v>
      </c>
      <c r="Q3592" s="11" t="str">
        <f t="shared" si="338"/>
        <v>theater</v>
      </c>
      <c r="R3592" s="11" t="str">
        <f t="shared" si="339"/>
        <v>plays</v>
      </c>
      <c r="S3592" s="12">
        <f t="shared" si="340"/>
        <v>41902.333726851852</v>
      </c>
      <c r="T3592" s="12">
        <f t="shared" si="341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7">
        <v>700</v>
      </c>
      <c r="E3593" s="7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4">
        <f t="shared" si="336"/>
        <v>175</v>
      </c>
      <c r="P3593" s="9">
        <f t="shared" si="337"/>
        <v>68.055555555555557</v>
      </c>
      <c r="Q3593" s="11" t="str">
        <f t="shared" si="338"/>
        <v>theater</v>
      </c>
      <c r="R3593" s="11" t="str">
        <f t="shared" si="339"/>
        <v>plays</v>
      </c>
      <c r="S3593" s="12">
        <f t="shared" si="340"/>
        <v>42003.948425925926</v>
      </c>
      <c r="T3593" s="12">
        <f t="shared" si="341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7">
        <v>2000</v>
      </c>
      <c r="E3594" s="7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4">
        <f t="shared" si="336"/>
        <v>127.25</v>
      </c>
      <c r="P3594" s="9">
        <f t="shared" si="337"/>
        <v>72.714285714285708</v>
      </c>
      <c r="Q3594" s="11" t="str">
        <f t="shared" si="338"/>
        <v>theater</v>
      </c>
      <c r="R3594" s="11" t="str">
        <f t="shared" si="339"/>
        <v>plays</v>
      </c>
      <c r="S3594" s="12">
        <f t="shared" si="340"/>
        <v>41988.829942129625</v>
      </c>
      <c r="T3594" s="12">
        <f t="shared" si="341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7">
        <v>3000</v>
      </c>
      <c r="E3595" s="7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4">
        <f t="shared" si="336"/>
        <v>110.63333333333334</v>
      </c>
      <c r="P3595" s="9">
        <f t="shared" si="337"/>
        <v>77.186046511627907</v>
      </c>
      <c r="Q3595" s="11" t="str">
        <f t="shared" si="338"/>
        <v>theater</v>
      </c>
      <c r="R3595" s="11" t="str">
        <f t="shared" si="339"/>
        <v>plays</v>
      </c>
      <c r="S3595" s="12">
        <f t="shared" si="340"/>
        <v>41974.898599537039</v>
      </c>
      <c r="T3595" s="12">
        <f t="shared" si="341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7">
        <v>1600</v>
      </c>
      <c r="E3596" s="7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4">
        <f t="shared" si="336"/>
        <v>125.93749999999999</v>
      </c>
      <c r="P3596" s="9">
        <f t="shared" si="337"/>
        <v>55.972222222222221</v>
      </c>
      <c r="Q3596" s="11" t="str">
        <f t="shared" si="338"/>
        <v>theater</v>
      </c>
      <c r="R3596" s="11" t="str">
        <f t="shared" si="339"/>
        <v>plays</v>
      </c>
      <c r="S3596" s="12">
        <f t="shared" si="340"/>
        <v>42592.066921296297</v>
      </c>
      <c r="T3596" s="12">
        <f t="shared" si="341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7">
        <v>2600</v>
      </c>
      <c r="E3597" s="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4">
        <f t="shared" si="336"/>
        <v>118.5</v>
      </c>
      <c r="P3597" s="9">
        <f t="shared" si="337"/>
        <v>49.693548387096776</v>
      </c>
      <c r="Q3597" s="11" t="str">
        <f t="shared" si="338"/>
        <v>theater</v>
      </c>
      <c r="R3597" s="11" t="str">
        <f t="shared" si="339"/>
        <v>plays</v>
      </c>
      <c r="S3597" s="12">
        <f t="shared" si="340"/>
        <v>42050.008368055554</v>
      </c>
      <c r="T3597" s="12">
        <f t="shared" si="341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7">
        <v>1100</v>
      </c>
      <c r="E3598" s="7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4">
        <f t="shared" si="336"/>
        <v>107.72727272727273</v>
      </c>
      <c r="P3598" s="9">
        <f t="shared" si="337"/>
        <v>79</v>
      </c>
      <c r="Q3598" s="11" t="str">
        <f t="shared" si="338"/>
        <v>theater</v>
      </c>
      <c r="R3598" s="11" t="str">
        <f t="shared" si="339"/>
        <v>plays</v>
      </c>
      <c r="S3598" s="12">
        <f t="shared" si="340"/>
        <v>41856.715069444443</v>
      </c>
      <c r="T3598" s="12">
        <f t="shared" si="341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7">
        <v>2500</v>
      </c>
      <c r="E3599" s="7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4">
        <f t="shared" si="336"/>
        <v>102.60000000000001</v>
      </c>
      <c r="P3599" s="9">
        <f t="shared" si="337"/>
        <v>77.727272727272734</v>
      </c>
      <c r="Q3599" s="11" t="str">
        <f t="shared" si="338"/>
        <v>theater</v>
      </c>
      <c r="R3599" s="11" t="str">
        <f t="shared" si="339"/>
        <v>plays</v>
      </c>
      <c r="S3599" s="12">
        <f t="shared" si="340"/>
        <v>42417.585532407407</v>
      </c>
      <c r="T3599" s="12">
        <f t="shared" si="341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7">
        <v>1000</v>
      </c>
      <c r="E3600" s="7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4">
        <f t="shared" si="336"/>
        <v>110.1</v>
      </c>
      <c r="P3600" s="9">
        <f t="shared" si="337"/>
        <v>40.777777777777779</v>
      </c>
      <c r="Q3600" s="11" t="str">
        <f t="shared" si="338"/>
        <v>theater</v>
      </c>
      <c r="R3600" s="11" t="str">
        <f t="shared" si="339"/>
        <v>plays</v>
      </c>
      <c r="S3600" s="12">
        <f t="shared" si="340"/>
        <v>41866.79886574074</v>
      </c>
      <c r="T3600" s="12">
        <f t="shared" si="341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7">
        <v>500</v>
      </c>
      <c r="E3601" s="7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4">
        <f t="shared" si="336"/>
        <v>202</v>
      </c>
      <c r="P3601" s="9">
        <f t="shared" si="337"/>
        <v>59.411764705882355</v>
      </c>
      <c r="Q3601" s="11" t="str">
        <f t="shared" si="338"/>
        <v>theater</v>
      </c>
      <c r="R3601" s="11" t="str">
        <f t="shared" si="339"/>
        <v>plays</v>
      </c>
      <c r="S3601" s="12">
        <f t="shared" si="340"/>
        <v>42220.79487268519</v>
      </c>
      <c r="T3601" s="12">
        <f t="shared" si="341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7">
        <v>10</v>
      </c>
      <c r="E3602" s="7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4">
        <f t="shared" si="336"/>
        <v>130</v>
      </c>
      <c r="P3602" s="9">
        <f t="shared" si="337"/>
        <v>3.25</v>
      </c>
      <c r="Q3602" s="11" t="str">
        <f t="shared" si="338"/>
        <v>theater</v>
      </c>
      <c r="R3602" s="11" t="str">
        <f t="shared" si="339"/>
        <v>plays</v>
      </c>
      <c r="S3602" s="12">
        <f t="shared" si="340"/>
        <v>42628.849120370374</v>
      </c>
      <c r="T3602" s="12">
        <f t="shared" si="341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7">
        <v>2000</v>
      </c>
      <c r="E3603" s="7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4">
        <f t="shared" si="336"/>
        <v>104.35000000000001</v>
      </c>
      <c r="P3603" s="9">
        <f t="shared" si="337"/>
        <v>39.377358490566039</v>
      </c>
      <c r="Q3603" s="11" t="str">
        <f t="shared" si="338"/>
        <v>theater</v>
      </c>
      <c r="R3603" s="11" t="str">
        <f t="shared" si="339"/>
        <v>plays</v>
      </c>
      <c r="S3603" s="12">
        <f t="shared" si="340"/>
        <v>41990.99863425926</v>
      </c>
      <c r="T3603" s="12">
        <f t="shared" si="341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7">
        <v>4000</v>
      </c>
      <c r="E3604" s="7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4">
        <f t="shared" si="336"/>
        <v>100.05</v>
      </c>
      <c r="P3604" s="9">
        <f t="shared" si="337"/>
        <v>81.673469387755105</v>
      </c>
      <c r="Q3604" s="11" t="str">
        <f t="shared" si="338"/>
        <v>theater</v>
      </c>
      <c r="R3604" s="11" t="str">
        <f t="shared" si="339"/>
        <v>plays</v>
      </c>
      <c r="S3604" s="12">
        <f t="shared" si="340"/>
        <v>42447.894432870366</v>
      </c>
      <c r="T3604" s="12">
        <f t="shared" si="341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7">
        <v>1500</v>
      </c>
      <c r="E3605" s="7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4">
        <f t="shared" si="336"/>
        <v>170.66666666666669</v>
      </c>
      <c r="P3605" s="9">
        <f t="shared" si="337"/>
        <v>44.912280701754383</v>
      </c>
      <c r="Q3605" s="11" t="str">
        <f t="shared" si="338"/>
        <v>theater</v>
      </c>
      <c r="R3605" s="11" t="str">
        <f t="shared" si="339"/>
        <v>plays</v>
      </c>
      <c r="S3605" s="12">
        <f t="shared" si="340"/>
        <v>42283.864351851851</v>
      </c>
      <c r="T3605" s="12">
        <f t="shared" si="341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7">
        <v>3000</v>
      </c>
      <c r="E3606" s="7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4">
        <f t="shared" si="336"/>
        <v>112.83333333333334</v>
      </c>
      <c r="P3606" s="9">
        <f t="shared" si="337"/>
        <v>49.05797101449275</v>
      </c>
      <c r="Q3606" s="11" t="str">
        <f t="shared" si="338"/>
        <v>theater</v>
      </c>
      <c r="R3606" s="11" t="str">
        <f t="shared" si="339"/>
        <v>plays</v>
      </c>
      <c r="S3606" s="12">
        <f t="shared" si="340"/>
        <v>42483.015694444446</v>
      </c>
      <c r="T3606" s="12">
        <f t="shared" si="341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7">
        <v>250</v>
      </c>
      <c r="E3607" s="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4">
        <f t="shared" si="336"/>
        <v>184</v>
      </c>
      <c r="P3607" s="9">
        <f t="shared" si="337"/>
        <v>30.666666666666668</v>
      </c>
      <c r="Q3607" s="11" t="str">
        <f t="shared" si="338"/>
        <v>theater</v>
      </c>
      <c r="R3607" s="11" t="str">
        <f t="shared" si="339"/>
        <v>plays</v>
      </c>
      <c r="S3607" s="12">
        <f t="shared" si="340"/>
        <v>42383.793124999997</v>
      </c>
      <c r="T3607" s="12">
        <f t="shared" si="341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7">
        <v>3000</v>
      </c>
      <c r="E3608" s="7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4">
        <f t="shared" si="336"/>
        <v>130.26666666666665</v>
      </c>
      <c r="P3608" s="9">
        <f t="shared" si="337"/>
        <v>61.0625</v>
      </c>
      <c r="Q3608" s="11" t="str">
        <f t="shared" si="338"/>
        <v>theater</v>
      </c>
      <c r="R3608" s="11" t="str">
        <f t="shared" si="339"/>
        <v>plays</v>
      </c>
      <c r="S3608" s="12">
        <f t="shared" si="340"/>
        <v>42566.604826388888</v>
      </c>
      <c r="T3608" s="12">
        <f t="shared" si="341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7">
        <v>550</v>
      </c>
      <c r="E3609" s="7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4">
        <f t="shared" si="336"/>
        <v>105.45454545454544</v>
      </c>
      <c r="P3609" s="9">
        <f t="shared" si="337"/>
        <v>29</v>
      </c>
      <c r="Q3609" s="11" t="str">
        <f t="shared" si="338"/>
        <v>theater</v>
      </c>
      <c r="R3609" s="11" t="str">
        <f t="shared" si="339"/>
        <v>plays</v>
      </c>
      <c r="S3609" s="12">
        <f t="shared" si="340"/>
        <v>42338.963912037041</v>
      </c>
      <c r="T3609" s="12">
        <f t="shared" si="341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7">
        <v>800</v>
      </c>
      <c r="E3610" s="7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4">
        <f t="shared" si="336"/>
        <v>100</v>
      </c>
      <c r="P3610" s="9">
        <f t="shared" si="337"/>
        <v>29.62962962962963</v>
      </c>
      <c r="Q3610" s="11" t="str">
        <f t="shared" si="338"/>
        <v>theater</v>
      </c>
      <c r="R3610" s="11" t="str">
        <f t="shared" si="339"/>
        <v>plays</v>
      </c>
      <c r="S3610" s="12">
        <f t="shared" si="340"/>
        <v>42506.709375000006</v>
      </c>
      <c r="T3610" s="12">
        <f t="shared" si="341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7">
        <v>1960</v>
      </c>
      <c r="E3611" s="7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4">
        <f t="shared" si="336"/>
        <v>153.31632653061226</v>
      </c>
      <c r="P3611" s="9">
        <f t="shared" si="337"/>
        <v>143.0952380952381</v>
      </c>
      <c r="Q3611" s="11" t="str">
        <f t="shared" si="338"/>
        <v>theater</v>
      </c>
      <c r="R3611" s="11" t="str">
        <f t="shared" si="339"/>
        <v>plays</v>
      </c>
      <c r="S3611" s="12">
        <f t="shared" si="340"/>
        <v>42429.991724537031</v>
      </c>
      <c r="T3611" s="12">
        <f t="shared" si="341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7">
        <v>1000</v>
      </c>
      <c r="E3612" s="7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4">
        <f t="shared" si="336"/>
        <v>162.30000000000001</v>
      </c>
      <c r="P3612" s="9">
        <f t="shared" si="337"/>
        <v>52.354838709677416</v>
      </c>
      <c r="Q3612" s="11" t="str">
        <f t="shared" si="338"/>
        <v>theater</v>
      </c>
      <c r="R3612" s="11" t="str">
        <f t="shared" si="339"/>
        <v>plays</v>
      </c>
      <c r="S3612" s="12">
        <f t="shared" si="340"/>
        <v>42203.432129629626</v>
      </c>
      <c r="T3612" s="12">
        <f t="shared" si="341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7">
        <v>2500</v>
      </c>
      <c r="E3613" s="7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4">
        <f t="shared" si="336"/>
        <v>136</v>
      </c>
      <c r="P3613" s="9">
        <f t="shared" si="337"/>
        <v>66.666666666666671</v>
      </c>
      <c r="Q3613" s="11" t="str">
        <f t="shared" si="338"/>
        <v>theater</v>
      </c>
      <c r="R3613" s="11" t="str">
        <f t="shared" si="339"/>
        <v>plays</v>
      </c>
      <c r="S3613" s="12">
        <f t="shared" si="340"/>
        <v>42072.370381944449</v>
      </c>
      <c r="T3613" s="12">
        <f t="shared" si="341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7">
        <v>5000</v>
      </c>
      <c r="E3614" s="7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4">
        <f t="shared" si="336"/>
        <v>144.4</v>
      </c>
      <c r="P3614" s="9">
        <f t="shared" si="337"/>
        <v>126.66666666666667</v>
      </c>
      <c r="Q3614" s="11" t="str">
        <f t="shared" si="338"/>
        <v>theater</v>
      </c>
      <c r="R3614" s="11" t="str">
        <f t="shared" si="339"/>
        <v>plays</v>
      </c>
      <c r="S3614" s="12">
        <f t="shared" si="340"/>
        <v>41789.726979166669</v>
      </c>
      <c r="T3614" s="12">
        <f t="shared" si="341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7">
        <v>1250</v>
      </c>
      <c r="E3615" s="7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4">
        <f t="shared" si="336"/>
        <v>100</v>
      </c>
      <c r="P3615" s="9">
        <f t="shared" si="337"/>
        <v>62.5</v>
      </c>
      <c r="Q3615" s="11" t="str">
        <f t="shared" si="338"/>
        <v>theater</v>
      </c>
      <c r="R3615" s="11" t="str">
        <f t="shared" si="339"/>
        <v>plays</v>
      </c>
      <c r="S3615" s="12">
        <f t="shared" si="340"/>
        <v>41788.58997685185</v>
      </c>
      <c r="T3615" s="12">
        <f t="shared" si="341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7">
        <v>2500</v>
      </c>
      <c r="E3616" s="7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4">
        <f t="shared" si="336"/>
        <v>100.8</v>
      </c>
      <c r="P3616" s="9">
        <f t="shared" si="337"/>
        <v>35.492957746478872</v>
      </c>
      <c r="Q3616" s="11" t="str">
        <f t="shared" si="338"/>
        <v>theater</v>
      </c>
      <c r="R3616" s="11" t="str">
        <f t="shared" si="339"/>
        <v>plays</v>
      </c>
      <c r="S3616" s="12">
        <f t="shared" si="340"/>
        <v>42144.041851851856</v>
      </c>
      <c r="T3616" s="12">
        <f t="shared" si="341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7">
        <v>2500</v>
      </c>
      <c r="E3617" s="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4">
        <f t="shared" si="336"/>
        <v>106.80000000000001</v>
      </c>
      <c r="P3617" s="9">
        <f t="shared" si="337"/>
        <v>37.083333333333336</v>
      </c>
      <c r="Q3617" s="11" t="str">
        <f t="shared" si="338"/>
        <v>theater</v>
      </c>
      <c r="R3617" s="11" t="str">
        <f t="shared" si="339"/>
        <v>plays</v>
      </c>
      <c r="S3617" s="12">
        <f t="shared" si="340"/>
        <v>42318.593703703707</v>
      </c>
      <c r="T3617" s="12">
        <f t="shared" si="341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7">
        <v>2500</v>
      </c>
      <c r="E3618" s="7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4">
        <f t="shared" si="336"/>
        <v>124.8</v>
      </c>
      <c r="P3618" s="9">
        <f t="shared" si="337"/>
        <v>69.333333333333329</v>
      </c>
      <c r="Q3618" s="11" t="str">
        <f t="shared" si="338"/>
        <v>theater</v>
      </c>
      <c r="R3618" s="11" t="str">
        <f t="shared" si="339"/>
        <v>plays</v>
      </c>
      <c r="S3618" s="12">
        <f t="shared" si="340"/>
        <v>42052.949814814812</v>
      </c>
      <c r="T3618" s="12">
        <f t="shared" si="341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7">
        <v>740</v>
      </c>
      <c r="E3619" s="7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4">
        <f t="shared" si="336"/>
        <v>118.91891891891892</v>
      </c>
      <c r="P3619" s="9">
        <f t="shared" si="337"/>
        <v>17.254901960784313</v>
      </c>
      <c r="Q3619" s="11" t="str">
        <f t="shared" si="338"/>
        <v>theater</v>
      </c>
      <c r="R3619" s="11" t="str">
        <f t="shared" si="339"/>
        <v>plays</v>
      </c>
      <c r="S3619" s="12">
        <f t="shared" si="340"/>
        <v>42779.610289351855</v>
      </c>
      <c r="T3619" s="12">
        <f t="shared" si="341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7">
        <v>2000</v>
      </c>
      <c r="E3620" s="7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4">
        <f t="shared" si="336"/>
        <v>101</v>
      </c>
      <c r="P3620" s="9">
        <f t="shared" si="337"/>
        <v>36.071428571428569</v>
      </c>
      <c r="Q3620" s="11" t="str">
        <f t="shared" si="338"/>
        <v>theater</v>
      </c>
      <c r="R3620" s="11" t="str">
        <f t="shared" si="339"/>
        <v>plays</v>
      </c>
      <c r="S3620" s="12">
        <f t="shared" si="340"/>
        <v>42128.627893518518</v>
      </c>
      <c r="T3620" s="12">
        <f t="shared" si="341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7">
        <v>1000</v>
      </c>
      <c r="E3621" s="7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4">
        <f t="shared" si="336"/>
        <v>112.99999999999999</v>
      </c>
      <c r="P3621" s="9">
        <f t="shared" si="337"/>
        <v>66.470588235294116</v>
      </c>
      <c r="Q3621" s="11" t="str">
        <f t="shared" si="338"/>
        <v>theater</v>
      </c>
      <c r="R3621" s="11" t="str">
        <f t="shared" si="339"/>
        <v>plays</v>
      </c>
      <c r="S3621" s="12">
        <f t="shared" si="340"/>
        <v>42661.132245370376</v>
      </c>
      <c r="T3621" s="12">
        <f t="shared" si="341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7">
        <v>10500</v>
      </c>
      <c r="E3622" s="7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4">
        <f t="shared" si="336"/>
        <v>105.19047619047619</v>
      </c>
      <c r="P3622" s="9">
        <f t="shared" si="337"/>
        <v>56.065989847715734</v>
      </c>
      <c r="Q3622" s="11" t="str">
        <f t="shared" si="338"/>
        <v>theater</v>
      </c>
      <c r="R3622" s="11" t="str">
        <f t="shared" si="339"/>
        <v>plays</v>
      </c>
      <c r="S3622" s="12">
        <f t="shared" si="340"/>
        <v>42037.938206018516</v>
      </c>
      <c r="T3622" s="12">
        <f t="shared" si="341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7">
        <v>3000</v>
      </c>
      <c r="E3623" s="7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4">
        <f t="shared" si="336"/>
        <v>109.73333333333332</v>
      </c>
      <c r="P3623" s="9">
        <f t="shared" si="337"/>
        <v>47.028571428571432</v>
      </c>
      <c r="Q3623" s="11" t="str">
        <f t="shared" si="338"/>
        <v>theater</v>
      </c>
      <c r="R3623" s="11" t="str">
        <f t="shared" si="339"/>
        <v>plays</v>
      </c>
      <c r="S3623" s="12">
        <f t="shared" si="340"/>
        <v>42619.935694444444</v>
      </c>
      <c r="T3623" s="12">
        <f t="shared" si="341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7">
        <v>1000</v>
      </c>
      <c r="E3624" s="7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4">
        <f t="shared" si="336"/>
        <v>100.099</v>
      </c>
      <c r="P3624" s="9">
        <f t="shared" si="337"/>
        <v>47.666190476190479</v>
      </c>
      <c r="Q3624" s="11" t="str">
        <f t="shared" si="338"/>
        <v>theater</v>
      </c>
      <c r="R3624" s="11" t="str">
        <f t="shared" si="339"/>
        <v>plays</v>
      </c>
      <c r="S3624" s="12">
        <f t="shared" si="340"/>
        <v>41877.221886574072</v>
      </c>
      <c r="T3624" s="12">
        <f t="shared" si="341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7">
        <v>2500</v>
      </c>
      <c r="E3625" s="7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4">
        <f t="shared" si="336"/>
        <v>120</v>
      </c>
      <c r="P3625" s="9">
        <f t="shared" si="337"/>
        <v>88.235294117647058</v>
      </c>
      <c r="Q3625" s="11" t="str">
        <f t="shared" si="338"/>
        <v>theater</v>
      </c>
      <c r="R3625" s="11" t="str">
        <f t="shared" si="339"/>
        <v>plays</v>
      </c>
      <c r="S3625" s="12">
        <f t="shared" si="340"/>
        <v>41828.736921296295</v>
      </c>
      <c r="T3625" s="12">
        <f t="shared" si="341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7">
        <v>3000</v>
      </c>
      <c r="E3626" s="7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4">
        <f t="shared" si="336"/>
        <v>104.93333333333332</v>
      </c>
      <c r="P3626" s="9">
        <f t="shared" si="337"/>
        <v>80.717948717948715</v>
      </c>
      <c r="Q3626" s="11" t="str">
        <f t="shared" si="338"/>
        <v>theater</v>
      </c>
      <c r="R3626" s="11" t="str">
        <f t="shared" si="339"/>
        <v>plays</v>
      </c>
      <c r="S3626" s="12">
        <f t="shared" si="340"/>
        <v>42545.774189814809</v>
      </c>
      <c r="T3626" s="12">
        <f t="shared" si="341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7">
        <v>3000</v>
      </c>
      <c r="E3627" s="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4">
        <f t="shared" si="336"/>
        <v>102.66666666666666</v>
      </c>
      <c r="P3627" s="9">
        <f t="shared" si="337"/>
        <v>39.487179487179489</v>
      </c>
      <c r="Q3627" s="11" t="str">
        <f t="shared" si="338"/>
        <v>theater</v>
      </c>
      <c r="R3627" s="11" t="str">
        <f t="shared" si="339"/>
        <v>plays</v>
      </c>
      <c r="S3627" s="12">
        <f t="shared" si="340"/>
        <v>42157.652511574073</v>
      </c>
      <c r="T3627" s="12">
        <f t="shared" si="341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7">
        <v>4000</v>
      </c>
      <c r="E3628" s="7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4">
        <f t="shared" si="336"/>
        <v>101.82500000000002</v>
      </c>
      <c r="P3628" s="9">
        <f t="shared" si="337"/>
        <v>84.854166666666671</v>
      </c>
      <c r="Q3628" s="11" t="str">
        <f t="shared" si="338"/>
        <v>theater</v>
      </c>
      <c r="R3628" s="11" t="str">
        <f t="shared" si="339"/>
        <v>plays</v>
      </c>
      <c r="S3628" s="12">
        <f t="shared" si="340"/>
        <v>41846.667326388888</v>
      </c>
      <c r="T3628" s="12">
        <f t="shared" si="341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7">
        <v>2000</v>
      </c>
      <c r="E3629" s="7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4">
        <f t="shared" si="336"/>
        <v>100</v>
      </c>
      <c r="P3629" s="9">
        <f t="shared" si="337"/>
        <v>68.965517241379317</v>
      </c>
      <c r="Q3629" s="11" t="str">
        <f t="shared" si="338"/>
        <v>theater</v>
      </c>
      <c r="R3629" s="11" t="str">
        <f t="shared" si="339"/>
        <v>plays</v>
      </c>
      <c r="S3629" s="12">
        <f t="shared" si="340"/>
        <v>42460.741747685184</v>
      </c>
      <c r="T3629" s="12">
        <f t="shared" si="341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7">
        <v>100000</v>
      </c>
      <c r="E3630" s="7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4">
        <f t="shared" si="336"/>
        <v>0</v>
      </c>
      <c r="P3630" s="9" t="str">
        <f t="shared" si="337"/>
        <v/>
      </c>
      <c r="Q3630" s="11" t="str">
        <f t="shared" si="338"/>
        <v>theater</v>
      </c>
      <c r="R3630" s="11" t="str">
        <f t="shared" si="339"/>
        <v>musical</v>
      </c>
      <c r="S3630" s="12">
        <f t="shared" si="340"/>
        <v>42291.833287037036</v>
      </c>
      <c r="T3630" s="12">
        <f t="shared" si="341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7">
        <v>1000000</v>
      </c>
      <c r="E3631" s="7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4">
        <f t="shared" si="336"/>
        <v>1.9999999999999998E-4</v>
      </c>
      <c r="P3631" s="9">
        <f t="shared" si="337"/>
        <v>1</v>
      </c>
      <c r="Q3631" s="11" t="str">
        <f t="shared" si="338"/>
        <v>theater</v>
      </c>
      <c r="R3631" s="11" t="str">
        <f t="shared" si="339"/>
        <v>musical</v>
      </c>
      <c r="S3631" s="12">
        <f t="shared" si="340"/>
        <v>42437.094490740739</v>
      </c>
      <c r="T3631" s="12">
        <f t="shared" si="341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7">
        <v>3000</v>
      </c>
      <c r="E3632" s="7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4">
        <f t="shared" si="336"/>
        <v>3.3333333333333333E-2</v>
      </c>
      <c r="P3632" s="9">
        <f t="shared" si="337"/>
        <v>1</v>
      </c>
      <c r="Q3632" s="11" t="str">
        <f t="shared" si="338"/>
        <v>theater</v>
      </c>
      <c r="R3632" s="11" t="str">
        <f t="shared" si="339"/>
        <v>musical</v>
      </c>
      <c r="S3632" s="12">
        <f t="shared" si="340"/>
        <v>41942.84710648148</v>
      </c>
      <c r="T3632" s="12">
        <f t="shared" si="341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7">
        <v>17100</v>
      </c>
      <c r="E3633" s="7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4">
        <f t="shared" si="336"/>
        <v>51.023391812865491</v>
      </c>
      <c r="P3633" s="9">
        <f t="shared" si="337"/>
        <v>147.88135593220338</v>
      </c>
      <c r="Q3633" s="11" t="str">
        <f t="shared" si="338"/>
        <v>theater</v>
      </c>
      <c r="R3633" s="11" t="str">
        <f t="shared" si="339"/>
        <v>musical</v>
      </c>
      <c r="S3633" s="12">
        <f t="shared" si="340"/>
        <v>41880.753437499996</v>
      </c>
      <c r="T3633" s="12">
        <f t="shared" si="341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7">
        <v>500</v>
      </c>
      <c r="E3634" s="7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4">
        <f t="shared" si="336"/>
        <v>20</v>
      </c>
      <c r="P3634" s="9">
        <f t="shared" si="337"/>
        <v>100</v>
      </c>
      <c r="Q3634" s="11" t="str">
        <f t="shared" si="338"/>
        <v>theater</v>
      </c>
      <c r="R3634" s="11" t="str">
        <f t="shared" si="339"/>
        <v>musical</v>
      </c>
      <c r="S3634" s="12">
        <f t="shared" si="340"/>
        <v>41946.936909722222</v>
      </c>
      <c r="T3634" s="12">
        <f t="shared" si="341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7">
        <v>5000</v>
      </c>
      <c r="E3635" s="7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4">
        <f t="shared" si="336"/>
        <v>35.24</v>
      </c>
      <c r="P3635" s="9">
        <f t="shared" si="337"/>
        <v>56.838709677419352</v>
      </c>
      <c r="Q3635" s="11" t="str">
        <f t="shared" si="338"/>
        <v>theater</v>
      </c>
      <c r="R3635" s="11" t="str">
        <f t="shared" si="339"/>
        <v>musical</v>
      </c>
      <c r="S3635" s="12">
        <f t="shared" si="340"/>
        <v>42649.623460648145</v>
      </c>
      <c r="T3635" s="12">
        <f t="shared" si="341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7">
        <v>75000</v>
      </c>
      <c r="E3636" s="7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4">
        <f t="shared" si="336"/>
        <v>4.246666666666667</v>
      </c>
      <c r="P3636" s="9">
        <f t="shared" si="337"/>
        <v>176.94444444444446</v>
      </c>
      <c r="Q3636" s="11" t="str">
        <f t="shared" si="338"/>
        <v>theater</v>
      </c>
      <c r="R3636" s="11" t="str">
        <f t="shared" si="339"/>
        <v>musical</v>
      </c>
      <c r="S3636" s="12">
        <f t="shared" si="340"/>
        <v>42701.166365740741</v>
      </c>
      <c r="T3636" s="12">
        <f t="shared" si="341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7">
        <v>3500</v>
      </c>
      <c r="E3637" s="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4">
        <f t="shared" si="336"/>
        <v>36.457142857142856</v>
      </c>
      <c r="P3637" s="9">
        <f t="shared" si="337"/>
        <v>127.6</v>
      </c>
      <c r="Q3637" s="11" t="str">
        <f t="shared" si="338"/>
        <v>theater</v>
      </c>
      <c r="R3637" s="11" t="str">
        <f t="shared" si="339"/>
        <v>musical</v>
      </c>
      <c r="S3637" s="12">
        <f t="shared" si="340"/>
        <v>42450.88282407407</v>
      </c>
      <c r="T3637" s="12">
        <f t="shared" si="341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7">
        <v>150000</v>
      </c>
      <c r="E3638" s="7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4">
        <f t="shared" si="336"/>
        <v>0</v>
      </c>
      <c r="P3638" s="9" t="str">
        <f t="shared" si="337"/>
        <v/>
      </c>
      <c r="Q3638" s="11" t="str">
        <f t="shared" si="338"/>
        <v>theater</v>
      </c>
      <c r="R3638" s="11" t="str">
        <f t="shared" si="339"/>
        <v>musical</v>
      </c>
      <c r="S3638" s="12">
        <f t="shared" si="340"/>
        <v>42226.694780092599</v>
      </c>
      <c r="T3638" s="12">
        <f t="shared" si="341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7">
        <v>3000</v>
      </c>
      <c r="E3639" s="7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4">
        <f t="shared" si="336"/>
        <v>30.866666666666664</v>
      </c>
      <c r="P3639" s="9">
        <f t="shared" si="337"/>
        <v>66.142857142857139</v>
      </c>
      <c r="Q3639" s="11" t="str">
        <f t="shared" si="338"/>
        <v>theater</v>
      </c>
      <c r="R3639" s="11" t="str">
        <f t="shared" si="339"/>
        <v>musical</v>
      </c>
      <c r="S3639" s="12">
        <f t="shared" si="340"/>
        <v>41975.700636574074</v>
      </c>
      <c r="T3639" s="12">
        <f t="shared" si="341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7">
        <v>3300</v>
      </c>
      <c r="E3640" s="7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4">
        <f t="shared" si="336"/>
        <v>6.5454545454545459</v>
      </c>
      <c r="P3640" s="9">
        <f t="shared" si="337"/>
        <v>108</v>
      </c>
      <c r="Q3640" s="11" t="str">
        <f t="shared" si="338"/>
        <v>theater</v>
      </c>
      <c r="R3640" s="11" t="str">
        <f t="shared" si="339"/>
        <v>musical</v>
      </c>
      <c r="S3640" s="12">
        <f t="shared" si="340"/>
        <v>42053.672824074078</v>
      </c>
      <c r="T3640" s="12">
        <f t="shared" si="341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7">
        <v>25000</v>
      </c>
      <c r="E3641" s="7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4">
        <f t="shared" si="336"/>
        <v>4.0000000000000001E-3</v>
      </c>
      <c r="P3641" s="9">
        <f t="shared" si="337"/>
        <v>1</v>
      </c>
      <c r="Q3641" s="11" t="str">
        <f t="shared" si="338"/>
        <v>theater</v>
      </c>
      <c r="R3641" s="11" t="str">
        <f t="shared" si="339"/>
        <v>musical</v>
      </c>
      <c r="S3641" s="12">
        <f t="shared" si="340"/>
        <v>42590.677152777775</v>
      </c>
      <c r="T3641" s="12">
        <f t="shared" si="341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7">
        <v>1000</v>
      </c>
      <c r="E3642" s="7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4">
        <f t="shared" si="336"/>
        <v>5.5</v>
      </c>
      <c r="P3642" s="9">
        <f t="shared" si="337"/>
        <v>18.333333333333332</v>
      </c>
      <c r="Q3642" s="11" t="str">
        <f t="shared" si="338"/>
        <v>theater</v>
      </c>
      <c r="R3642" s="11" t="str">
        <f t="shared" si="339"/>
        <v>musical</v>
      </c>
      <c r="S3642" s="12">
        <f t="shared" si="340"/>
        <v>42104.781597222223</v>
      </c>
      <c r="T3642" s="12">
        <f t="shared" si="341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7">
        <v>3000</v>
      </c>
      <c r="E3643" s="7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4">
        <f t="shared" si="336"/>
        <v>0</v>
      </c>
      <c r="P3643" s="9" t="str">
        <f t="shared" si="337"/>
        <v/>
      </c>
      <c r="Q3643" s="11" t="str">
        <f t="shared" si="338"/>
        <v>theater</v>
      </c>
      <c r="R3643" s="11" t="str">
        <f t="shared" si="339"/>
        <v>musical</v>
      </c>
      <c r="S3643" s="12">
        <f t="shared" si="340"/>
        <v>41899.627071759263</v>
      </c>
      <c r="T3643" s="12">
        <f t="shared" si="341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7">
        <v>700</v>
      </c>
      <c r="E3644" s="7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4">
        <f t="shared" si="336"/>
        <v>2.1428571428571428</v>
      </c>
      <c r="P3644" s="9">
        <f t="shared" si="337"/>
        <v>7.5</v>
      </c>
      <c r="Q3644" s="11" t="str">
        <f t="shared" si="338"/>
        <v>theater</v>
      </c>
      <c r="R3644" s="11" t="str">
        <f t="shared" si="339"/>
        <v>musical</v>
      </c>
      <c r="S3644" s="12">
        <f t="shared" si="340"/>
        <v>42297.816284722227</v>
      </c>
      <c r="T3644" s="12">
        <f t="shared" si="341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7">
        <v>25000</v>
      </c>
      <c r="E3645" s="7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4">
        <f t="shared" si="336"/>
        <v>0</v>
      </c>
      <c r="P3645" s="9" t="str">
        <f t="shared" si="337"/>
        <v/>
      </c>
      <c r="Q3645" s="11" t="str">
        <f t="shared" si="338"/>
        <v>theater</v>
      </c>
      <c r="R3645" s="11" t="str">
        <f t="shared" si="339"/>
        <v>musical</v>
      </c>
      <c r="S3645" s="12">
        <f t="shared" si="340"/>
        <v>42285.143969907411</v>
      </c>
      <c r="T3645" s="12">
        <f t="shared" si="341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7">
        <v>5000</v>
      </c>
      <c r="E3646" s="7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4">
        <f t="shared" si="336"/>
        <v>16.420000000000002</v>
      </c>
      <c r="P3646" s="9">
        <f t="shared" si="337"/>
        <v>68.416666666666671</v>
      </c>
      <c r="Q3646" s="11" t="str">
        <f t="shared" si="338"/>
        <v>theater</v>
      </c>
      <c r="R3646" s="11" t="str">
        <f t="shared" si="339"/>
        <v>musical</v>
      </c>
      <c r="S3646" s="12">
        <f t="shared" si="340"/>
        <v>42409.241747685184</v>
      </c>
      <c r="T3646" s="12">
        <f t="shared" si="341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7">
        <v>1000</v>
      </c>
      <c r="E3647" s="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4">
        <f t="shared" si="336"/>
        <v>0.1</v>
      </c>
      <c r="P3647" s="9">
        <f t="shared" si="337"/>
        <v>1</v>
      </c>
      <c r="Q3647" s="11" t="str">
        <f t="shared" si="338"/>
        <v>theater</v>
      </c>
      <c r="R3647" s="11" t="str">
        <f t="shared" si="339"/>
        <v>musical</v>
      </c>
      <c r="S3647" s="12">
        <f t="shared" si="340"/>
        <v>42665.970347222217</v>
      </c>
      <c r="T3647" s="12">
        <f t="shared" si="341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7">
        <v>10000</v>
      </c>
      <c r="E3648" s="7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4">
        <f t="shared" si="336"/>
        <v>4.8099999999999996</v>
      </c>
      <c r="P3648" s="9">
        <f t="shared" si="337"/>
        <v>60.125</v>
      </c>
      <c r="Q3648" s="11" t="str">
        <f t="shared" si="338"/>
        <v>theater</v>
      </c>
      <c r="R3648" s="11" t="str">
        <f t="shared" si="339"/>
        <v>musical</v>
      </c>
      <c r="S3648" s="12">
        <f t="shared" si="340"/>
        <v>42140.421319444446</v>
      </c>
      <c r="T3648" s="12">
        <f t="shared" si="341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7">
        <v>500</v>
      </c>
      <c r="E3649" s="7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4">
        <f t="shared" si="336"/>
        <v>6</v>
      </c>
      <c r="P3649" s="9">
        <f t="shared" si="337"/>
        <v>15</v>
      </c>
      <c r="Q3649" s="11" t="str">
        <f t="shared" si="338"/>
        <v>theater</v>
      </c>
      <c r="R3649" s="11" t="str">
        <f t="shared" si="339"/>
        <v>musical</v>
      </c>
      <c r="S3649" s="12">
        <f t="shared" si="340"/>
        <v>42598.749155092592</v>
      </c>
      <c r="T3649" s="12">
        <f t="shared" si="341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7">
        <v>40000</v>
      </c>
      <c r="E3650" s="7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4">
        <f t="shared" si="336"/>
        <v>100.38249999999999</v>
      </c>
      <c r="P3650" s="9">
        <f t="shared" si="337"/>
        <v>550.04109589041093</v>
      </c>
      <c r="Q3650" s="11" t="str">
        <f t="shared" si="338"/>
        <v>theater</v>
      </c>
      <c r="R3650" s="11" t="str">
        <f t="shared" si="339"/>
        <v>plays</v>
      </c>
      <c r="S3650" s="12">
        <f t="shared" si="340"/>
        <v>41887.292187500003</v>
      </c>
      <c r="T3650" s="12">
        <f t="shared" si="341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7">
        <v>750</v>
      </c>
      <c r="E3651" s="7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4">
        <f t="shared" ref="O3651:O3714" si="342">($E3651/D3651)*100</f>
        <v>104</v>
      </c>
      <c r="P3651" s="9">
        <f t="shared" ref="P3651:P3714" si="343">IF(E3651,E3651/ L3651,"")</f>
        <v>97.5</v>
      </c>
      <c r="Q3651" s="11" t="str">
        <f t="shared" ref="Q3651:Q3714" si="344">LEFT(N3651, SEARCH("/",N3651,1)-1)</f>
        <v>theater</v>
      </c>
      <c r="R3651" s="11" t="str">
        <f t="shared" ref="R3651:R3714" si="345">RIGHT(N3651,LEN(N3651)-SEARCH("/",N3651))</f>
        <v>plays</v>
      </c>
      <c r="S3651" s="12">
        <f t="shared" si="340"/>
        <v>41780.712893518517</v>
      </c>
      <c r="T3651" s="12">
        <f t="shared" si="341"/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7">
        <v>500</v>
      </c>
      <c r="E3652" s="7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4">
        <f t="shared" si="342"/>
        <v>100</v>
      </c>
      <c r="P3652" s="9">
        <f t="shared" si="343"/>
        <v>29.411764705882351</v>
      </c>
      <c r="Q3652" s="11" t="str">
        <f t="shared" si="344"/>
        <v>theater</v>
      </c>
      <c r="R3652" s="11" t="str">
        <f t="shared" si="345"/>
        <v>plays</v>
      </c>
      <c r="S3652" s="12">
        <f t="shared" ref="S3652:S3715" si="346">(((J3652/60)/60)/24)+DATE(1970,1,1)</f>
        <v>42381.478981481487</v>
      </c>
      <c r="T3652" s="12">
        <f t="shared" ref="T3652:T3715" si="347">(((I3652/60)/60)/24)+DATE(1970,1,1)</f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7">
        <v>500</v>
      </c>
      <c r="E3653" s="7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4">
        <f t="shared" si="342"/>
        <v>104</v>
      </c>
      <c r="P3653" s="9">
        <f t="shared" si="343"/>
        <v>57.777777777777779</v>
      </c>
      <c r="Q3653" s="11" t="str">
        <f t="shared" si="344"/>
        <v>theater</v>
      </c>
      <c r="R3653" s="11" t="str">
        <f t="shared" si="345"/>
        <v>plays</v>
      </c>
      <c r="S3653" s="12">
        <f t="shared" si="346"/>
        <v>41828.646319444444</v>
      </c>
      <c r="T3653" s="12">
        <f t="shared" si="347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7">
        <v>300</v>
      </c>
      <c r="E3654" s="7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4">
        <f t="shared" si="342"/>
        <v>250.66666666666669</v>
      </c>
      <c r="P3654" s="9">
        <f t="shared" si="343"/>
        <v>44.235294117647058</v>
      </c>
      <c r="Q3654" s="11" t="str">
        <f t="shared" si="344"/>
        <v>theater</v>
      </c>
      <c r="R3654" s="11" t="str">
        <f t="shared" si="345"/>
        <v>plays</v>
      </c>
      <c r="S3654" s="12">
        <f t="shared" si="346"/>
        <v>42596.644699074073</v>
      </c>
      <c r="T3654" s="12">
        <f t="shared" si="347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7">
        <v>2000</v>
      </c>
      <c r="E3655" s="7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4">
        <f t="shared" si="342"/>
        <v>100.49999999999999</v>
      </c>
      <c r="P3655" s="9">
        <f t="shared" si="343"/>
        <v>60.909090909090907</v>
      </c>
      <c r="Q3655" s="11" t="str">
        <f t="shared" si="344"/>
        <v>theater</v>
      </c>
      <c r="R3655" s="11" t="str">
        <f t="shared" si="345"/>
        <v>plays</v>
      </c>
      <c r="S3655" s="12">
        <f t="shared" si="346"/>
        <v>42191.363506944443</v>
      </c>
      <c r="T3655" s="12">
        <f t="shared" si="347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7">
        <v>1500</v>
      </c>
      <c r="E3656" s="7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4">
        <f t="shared" si="342"/>
        <v>174.4</v>
      </c>
      <c r="P3656" s="9">
        <f t="shared" si="343"/>
        <v>68.84210526315789</v>
      </c>
      <c r="Q3656" s="11" t="str">
        <f t="shared" si="344"/>
        <v>theater</v>
      </c>
      <c r="R3656" s="11" t="str">
        <f t="shared" si="345"/>
        <v>plays</v>
      </c>
      <c r="S3656" s="12">
        <f t="shared" si="346"/>
        <v>42440.416504629626</v>
      </c>
      <c r="T3656" s="12">
        <f t="shared" si="347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7">
        <v>5000</v>
      </c>
      <c r="E3657" s="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4">
        <f t="shared" si="342"/>
        <v>116.26</v>
      </c>
      <c r="P3657" s="9">
        <f t="shared" si="343"/>
        <v>73.582278481012665</v>
      </c>
      <c r="Q3657" s="11" t="str">
        <f t="shared" si="344"/>
        <v>theater</v>
      </c>
      <c r="R3657" s="11" t="str">
        <f t="shared" si="345"/>
        <v>plays</v>
      </c>
      <c r="S3657" s="12">
        <f t="shared" si="346"/>
        <v>42173.803217592591</v>
      </c>
      <c r="T3657" s="12">
        <f t="shared" si="347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7">
        <v>5000</v>
      </c>
      <c r="E3658" s="7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4">
        <f t="shared" si="342"/>
        <v>105.82000000000001</v>
      </c>
      <c r="P3658" s="9">
        <f t="shared" si="343"/>
        <v>115.02173913043478</v>
      </c>
      <c r="Q3658" s="11" t="str">
        <f t="shared" si="344"/>
        <v>theater</v>
      </c>
      <c r="R3658" s="11" t="str">
        <f t="shared" si="345"/>
        <v>plays</v>
      </c>
      <c r="S3658" s="12">
        <f t="shared" si="346"/>
        <v>42737.910138888896</v>
      </c>
      <c r="T3658" s="12">
        <f t="shared" si="347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7">
        <v>2000</v>
      </c>
      <c r="E3659" s="7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4">
        <f t="shared" si="342"/>
        <v>110.75</v>
      </c>
      <c r="P3659" s="9">
        <f t="shared" si="343"/>
        <v>110.75</v>
      </c>
      <c r="Q3659" s="11" t="str">
        <f t="shared" si="344"/>
        <v>theater</v>
      </c>
      <c r="R3659" s="11" t="str">
        <f t="shared" si="345"/>
        <v>plays</v>
      </c>
      <c r="S3659" s="12">
        <f t="shared" si="346"/>
        <v>42499.629849537043</v>
      </c>
      <c r="T3659" s="12">
        <f t="shared" si="347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7">
        <v>1500</v>
      </c>
      <c r="E3660" s="7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4">
        <f t="shared" si="342"/>
        <v>100.66666666666666</v>
      </c>
      <c r="P3660" s="9">
        <f t="shared" si="343"/>
        <v>75.5</v>
      </c>
      <c r="Q3660" s="11" t="str">
        <f t="shared" si="344"/>
        <v>theater</v>
      </c>
      <c r="R3660" s="11" t="str">
        <f t="shared" si="345"/>
        <v>plays</v>
      </c>
      <c r="S3660" s="12">
        <f t="shared" si="346"/>
        <v>41775.858564814815</v>
      </c>
      <c r="T3660" s="12">
        <f t="shared" si="347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7">
        <v>3000</v>
      </c>
      <c r="E3661" s="7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4">
        <f t="shared" si="342"/>
        <v>102.03333333333333</v>
      </c>
      <c r="P3661" s="9">
        <f t="shared" si="343"/>
        <v>235.46153846153845</v>
      </c>
      <c r="Q3661" s="11" t="str">
        <f t="shared" si="344"/>
        <v>theater</v>
      </c>
      <c r="R3661" s="11" t="str">
        <f t="shared" si="345"/>
        <v>plays</v>
      </c>
      <c r="S3661" s="12">
        <f t="shared" si="346"/>
        <v>42055.277199074073</v>
      </c>
      <c r="T3661" s="12">
        <f t="shared" si="347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7">
        <v>250</v>
      </c>
      <c r="E3662" s="7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4">
        <f t="shared" si="342"/>
        <v>100</v>
      </c>
      <c r="P3662" s="9">
        <f t="shared" si="343"/>
        <v>11.363636363636363</v>
      </c>
      <c r="Q3662" s="11" t="str">
        <f t="shared" si="344"/>
        <v>theater</v>
      </c>
      <c r="R3662" s="11" t="str">
        <f t="shared" si="345"/>
        <v>plays</v>
      </c>
      <c r="S3662" s="12">
        <f t="shared" si="346"/>
        <v>41971.881076388891</v>
      </c>
      <c r="T3662" s="12">
        <f t="shared" si="347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7">
        <v>3000</v>
      </c>
      <c r="E3663" s="7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4">
        <f t="shared" si="342"/>
        <v>111.00000000000001</v>
      </c>
      <c r="P3663" s="9">
        <f t="shared" si="343"/>
        <v>92.5</v>
      </c>
      <c r="Q3663" s="11" t="str">
        <f t="shared" si="344"/>
        <v>theater</v>
      </c>
      <c r="R3663" s="11" t="str">
        <f t="shared" si="345"/>
        <v>plays</v>
      </c>
      <c r="S3663" s="12">
        <f t="shared" si="346"/>
        <v>42447.896666666667</v>
      </c>
      <c r="T3663" s="12">
        <f t="shared" si="347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7">
        <v>8000</v>
      </c>
      <c r="E3664" s="7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4">
        <f t="shared" si="342"/>
        <v>101.42500000000001</v>
      </c>
      <c r="P3664" s="9">
        <f t="shared" si="343"/>
        <v>202.85</v>
      </c>
      <c r="Q3664" s="11" t="str">
        <f t="shared" si="344"/>
        <v>theater</v>
      </c>
      <c r="R3664" s="11" t="str">
        <f t="shared" si="345"/>
        <v>plays</v>
      </c>
      <c r="S3664" s="12">
        <f t="shared" si="346"/>
        <v>42064.220069444447</v>
      </c>
      <c r="T3664" s="12">
        <f t="shared" si="347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7">
        <v>225</v>
      </c>
      <c r="E3665" s="7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4">
        <f t="shared" si="342"/>
        <v>104</v>
      </c>
      <c r="P3665" s="9">
        <f t="shared" si="343"/>
        <v>26</v>
      </c>
      <c r="Q3665" s="11" t="str">
        <f t="shared" si="344"/>
        <v>theater</v>
      </c>
      <c r="R3665" s="11" t="str">
        <f t="shared" si="345"/>
        <v>plays</v>
      </c>
      <c r="S3665" s="12">
        <f t="shared" si="346"/>
        <v>42665.451736111107</v>
      </c>
      <c r="T3665" s="12">
        <f t="shared" si="347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7">
        <v>800</v>
      </c>
      <c r="E3666" s="7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4">
        <f t="shared" si="342"/>
        <v>109.375</v>
      </c>
      <c r="P3666" s="9">
        <f t="shared" si="343"/>
        <v>46.05263157894737</v>
      </c>
      <c r="Q3666" s="11" t="str">
        <f t="shared" si="344"/>
        <v>theater</v>
      </c>
      <c r="R3666" s="11" t="str">
        <f t="shared" si="345"/>
        <v>plays</v>
      </c>
      <c r="S3666" s="12">
        <f t="shared" si="346"/>
        <v>42523.248715277776</v>
      </c>
      <c r="T3666" s="12">
        <f t="shared" si="347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7">
        <v>620</v>
      </c>
      <c r="E3667" s="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4">
        <f t="shared" si="342"/>
        <v>115.16129032258064</v>
      </c>
      <c r="P3667" s="9">
        <f t="shared" si="343"/>
        <v>51</v>
      </c>
      <c r="Q3667" s="11" t="str">
        <f t="shared" si="344"/>
        <v>theater</v>
      </c>
      <c r="R3667" s="11" t="str">
        <f t="shared" si="345"/>
        <v>plays</v>
      </c>
      <c r="S3667" s="12">
        <f t="shared" si="346"/>
        <v>42294.808124999996</v>
      </c>
      <c r="T3667" s="12">
        <f t="shared" si="347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7">
        <v>1200</v>
      </c>
      <c r="E3668" s="7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4">
        <f t="shared" si="342"/>
        <v>100</v>
      </c>
      <c r="P3668" s="9">
        <f t="shared" si="343"/>
        <v>31.578947368421051</v>
      </c>
      <c r="Q3668" s="11" t="str">
        <f t="shared" si="344"/>
        <v>theater</v>
      </c>
      <c r="R3668" s="11" t="str">
        <f t="shared" si="345"/>
        <v>plays</v>
      </c>
      <c r="S3668" s="12">
        <f t="shared" si="346"/>
        <v>41822.90488425926</v>
      </c>
      <c r="T3668" s="12">
        <f t="shared" si="347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7">
        <v>3000</v>
      </c>
      <c r="E3669" s="7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4">
        <f t="shared" si="342"/>
        <v>103.17033333333335</v>
      </c>
      <c r="P3669" s="9">
        <f t="shared" si="343"/>
        <v>53.363965517241382</v>
      </c>
      <c r="Q3669" s="11" t="str">
        <f t="shared" si="344"/>
        <v>theater</v>
      </c>
      <c r="R3669" s="11" t="str">
        <f t="shared" si="345"/>
        <v>plays</v>
      </c>
      <c r="S3669" s="12">
        <f t="shared" si="346"/>
        <v>42173.970127314817</v>
      </c>
      <c r="T3669" s="12">
        <f t="shared" si="347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7">
        <v>1000</v>
      </c>
      <c r="E3670" s="7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4">
        <f t="shared" si="342"/>
        <v>103.49999999999999</v>
      </c>
      <c r="P3670" s="9">
        <f t="shared" si="343"/>
        <v>36.964285714285715</v>
      </c>
      <c r="Q3670" s="11" t="str">
        <f t="shared" si="344"/>
        <v>theater</v>
      </c>
      <c r="R3670" s="11" t="str">
        <f t="shared" si="345"/>
        <v>plays</v>
      </c>
      <c r="S3670" s="12">
        <f t="shared" si="346"/>
        <v>42185.556157407409</v>
      </c>
      <c r="T3670" s="12">
        <f t="shared" si="347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7">
        <v>1000</v>
      </c>
      <c r="E3671" s="7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4">
        <f t="shared" si="342"/>
        <v>138.19999999999999</v>
      </c>
      <c r="P3671" s="9">
        <f t="shared" si="343"/>
        <v>81.294117647058826</v>
      </c>
      <c r="Q3671" s="11" t="str">
        <f t="shared" si="344"/>
        <v>theater</v>
      </c>
      <c r="R3671" s="11" t="str">
        <f t="shared" si="345"/>
        <v>plays</v>
      </c>
      <c r="S3671" s="12">
        <f t="shared" si="346"/>
        <v>42136.675196759257</v>
      </c>
      <c r="T3671" s="12">
        <f t="shared" si="347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7">
        <v>220</v>
      </c>
      <c r="E3672" s="7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4">
        <f t="shared" si="342"/>
        <v>109.54545454545455</v>
      </c>
      <c r="P3672" s="9">
        <f t="shared" si="343"/>
        <v>20.083333333333332</v>
      </c>
      <c r="Q3672" s="11" t="str">
        <f t="shared" si="344"/>
        <v>theater</v>
      </c>
      <c r="R3672" s="11" t="str">
        <f t="shared" si="345"/>
        <v>plays</v>
      </c>
      <c r="S3672" s="12">
        <f t="shared" si="346"/>
        <v>42142.514016203699</v>
      </c>
      <c r="T3672" s="12">
        <f t="shared" si="347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7">
        <v>3500</v>
      </c>
      <c r="E3673" s="7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4">
        <f t="shared" si="342"/>
        <v>100.85714285714286</v>
      </c>
      <c r="P3673" s="9">
        <f t="shared" si="343"/>
        <v>88.25</v>
      </c>
      <c r="Q3673" s="11" t="str">
        <f t="shared" si="344"/>
        <v>theater</v>
      </c>
      <c r="R3673" s="11" t="str">
        <f t="shared" si="345"/>
        <v>plays</v>
      </c>
      <c r="S3673" s="12">
        <f t="shared" si="346"/>
        <v>41820.62809027778</v>
      </c>
      <c r="T3673" s="12">
        <f t="shared" si="347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7">
        <v>3000</v>
      </c>
      <c r="E3674" s="7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4">
        <f t="shared" si="342"/>
        <v>101.53333333333335</v>
      </c>
      <c r="P3674" s="9">
        <f t="shared" si="343"/>
        <v>53.438596491228068</v>
      </c>
      <c r="Q3674" s="11" t="str">
        <f t="shared" si="344"/>
        <v>theater</v>
      </c>
      <c r="R3674" s="11" t="str">
        <f t="shared" si="345"/>
        <v>plays</v>
      </c>
      <c r="S3674" s="12">
        <f t="shared" si="346"/>
        <v>41878.946574074071</v>
      </c>
      <c r="T3674" s="12">
        <f t="shared" si="347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7">
        <v>4000</v>
      </c>
      <c r="E3675" s="7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4">
        <f t="shared" si="342"/>
        <v>113.625</v>
      </c>
      <c r="P3675" s="9">
        <f t="shared" si="343"/>
        <v>39.868421052631582</v>
      </c>
      <c r="Q3675" s="11" t="str">
        <f t="shared" si="344"/>
        <v>theater</v>
      </c>
      <c r="R3675" s="11" t="str">
        <f t="shared" si="345"/>
        <v>plays</v>
      </c>
      <c r="S3675" s="12">
        <f t="shared" si="346"/>
        <v>41914.295104166667</v>
      </c>
      <c r="T3675" s="12">
        <f t="shared" si="347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7">
        <v>4500</v>
      </c>
      <c r="E3676" s="7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4">
        <f t="shared" si="342"/>
        <v>100</v>
      </c>
      <c r="P3676" s="9">
        <f t="shared" si="343"/>
        <v>145.16129032258064</v>
      </c>
      <c r="Q3676" s="11" t="str">
        <f t="shared" si="344"/>
        <v>theater</v>
      </c>
      <c r="R3676" s="11" t="str">
        <f t="shared" si="345"/>
        <v>plays</v>
      </c>
      <c r="S3676" s="12">
        <f t="shared" si="346"/>
        <v>42556.873020833329</v>
      </c>
      <c r="T3676" s="12">
        <f t="shared" si="347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7">
        <v>50</v>
      </c>
      <c r="E3677" s="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4">
        <f t="shared" si="342"/>
        <v>140</v>
      </c>
      <c r="P3677" s="9">
        <f t="shared" si="343"/>
        <v>23.333333333333332</v>
      </c>
      <c r="Q3677" s="11" t="str">
        <f t="shared" si="344"/>
        <v>theater</v>
      </c>
      <c r="R3677" s="11" t="str">
        <f t="shared" si="345"/>
        <v>plays</v>
      </c>
      <c r="S3677" s="12">
        <f t="shared" si="346"/>
        <v>42493.597013888888</v>
      </c>
      <c r="T3677" s="12">
        <f t="shared" si="347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7">
        <v>800</v>
      </c>
      <c r="E3678" s="7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4">
        <f t="shared" si="342"/>
        <v>128.75</v>
      </c>
      <c r="P3678" s="9">
        <f t="shared" si="343"/>
        <v>64.375</v>
      </c>
      <c r="Q3678" s="11" t="str">
        <f t="shared" si="344"/>
        <v>theater</v>
      </c>
      <c r="R3678" s="11" t="str">
        <f t="shared" si="345"/>
        <v>plays</v>
      </c>
      <c r="S3678" s="12">
        <f t="shared" si="346"/>
        <v>41876.815787037034</v>
      </c>
      <c r="T3678" s="12">
        <f t="shared" si="347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7">
        <v>12000</v>
      </c>
      <c r="E3679" s="7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4">
        <f t="shared" si="342"/>
        <v>102.90416666666667</v>
      </c>
      <c r="P3679" s="9">
        <f t="shared" si="343"/>
        <v>62.052763819095475</v>
      </c>
      <c r="Q3679" s="11" t="str">
        <f t="shared" si="344"/>
        <v>theater</v>
      </c>
      <c r="R3679" s="11" t="str">
        <f t="shared" si="345"/>
        <v>plays</v>
      </c>
      <c r="S3679" s="12">
        <f t="shared" si="346"/>
        <v>41802.574282407404</v>
      </c>
      <c r="T3679" s="12">
        <f t="shared" si="347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7">
        <v>2000</v>
      </c>
      <c r="E3680" s="7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4">
        <f t="shared" si="342"/>
        <v>102.49999999999999</v>
      </c>
      <c r="P3680" s="9">
        <f t="shared" si="343"/>
        <v>66.129032258064512</v>
      </c>
      <c r="Q3680" s="11" t="str">
        <f t="shared" si="344"/>
        <v>theater</v>
      </c>
      <c r="R3680" s="11" t="str">
        <f t="shared" si="345"/>
        <v>plays</v>
      </c>
      <c r="S3680" s="12">
        <f t="shared" si="346"/>
        <v>42120.531226851846</v>
      </c>
      <c r="T3680" s="12">
        <f t="shared" si="347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7">
        <v>2000</v>
      </c>
      <c r="E3681" s="7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4">
        <f t="shared" si="342"/>
        <v>110.1</v>
      </c>
      <c r="P3681" s="9">
        <f t="shared" si="343"/>
        <v>73.400000000000006</v>
      </c>
      <c r="Q3681" s="11" t="str">
        <f t="shared" si="344"/>
        <v>theater</v>
      </c>
      <c r="R3681" s="11" t="str">
        <f t="shared" si="345"/>
        <v>plays</v>
      </c>
      <c r="S3681" s="12">
        <f t="shared" si="346"/>
        <v>41786.761354166665</v>
      </c>
      <c r="T3681" s="12">
        <f t="shared" si="347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7">
        <v>3000</v>
      </c>
      <c r="E3682" s="7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4">
        <f t="shared" si="342"/>
        <v>112.76666666666667</v>
      </c>
      <c r="P3682" s="9">
        <f t="shared" si="343"/>
        <v>99.5</v>
      </c>
      <c r="Q3682" s="11" t="str">
        <f t="shared" si="344"/>
        <v>theater</v>
      </c>
      <c r="R3682" s="11" t="str">
        <f t="shared" si="345"/>
        <v>plays</v>
      </c>
      <c r="S3682" s="12">
        <f t="shared" si="346"/>
        <v>42627.454097222217</v>
      </c>
      <c r="T3682" s="12">
        <f t="shared" si="347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7">
        <v>1000</v>
      </c>
      <c r="E3683" s="7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4">
        <f t="shared" si="342"/>
        <v>111.9</v>
      </c>
      <c r="P3683" s="9">
        <f t="shared" si="343"/>
        <v>62.166666666666664</v>
      </c>
      <c r="Q3683" s="11" t="str">
        <f t="shared" si="344"/>
        <v>theater</v>
      </c>
      <c r="R3683" s="11" t="str">
        <f t="shared" si="345"/>
        <v>plays</v>
      </c>
      <c r="S3683" s="12">
        <f t="shared" si="346"/>
        <v>42374.651504629626</v>
      </c>
      <c r="T3683" s="12">
        <f t="shared" si="347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7">
        <v>3000</v>
      </c>
      <c r="E3684" s="7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4">
        <f t="shared" si="342"/>
        <v>139.19999999999999</v>
      </c>
      <c r="P3684" s="9">
        <f t="shared" si="343"/>
        <v>62.328358208955223</v>
      </c>
      <c r="Q3684" s="11" t="str">
        <f t="shared" si="344"/>
        <v>theater</v>
      </c>
      <c r="R3684" s="11" t="str">
        <f t="shared" si="345"/>
        <v>plays</v>
      </c>
      <c r="S3684" s="12">
        <f t="shared" si="346"/>
        <v>41772.685393518521</v>
      </c>
      <c r="T3684" s="12">
        <f t="shared" si="347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7">
        <v>3500</v>
      </c>
      <c r="E3685" s="7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4">
        <f t="shared" si="342"/>
        <v>110.85714285714286</v>
      </c>
      <c r="P3685" s="9">
        <f t="shared" si="343"/>
        <v>58.787878787878789</v>
      </c>
      <c r="Q3685" s="11" t="str">
        <f t="shared" si="344"/>
        <v>theater</v>
      </c>
      <c r="R3685" s="11" t="str">
        <f t="shared" si="345"/>
        <v>plays</v>
      </c>
      <c r="S3685" s="12">
        <f t="shared" si="346"/>
        <v>42633.116851851853</v>
      </c>
      <c r="T3685" s="12">
        <f t="shared" si="347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7">
        <v>750</v>
      </c>
      <c r="E3686" s="7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4">
        <f t="shared" si="342"/>
        <v>139.06666666666666</v>
      </c>
      <c r="P3686" s="9">
        <f t="shared" si="343"/>
        <v>45.347826086956523</v>
      </c>
      <c r="Q3686" s="11" t="str">
        <f t="shared" si="344"/>
        <v>theater</v>
      </c>
      <c r="R3686" s="11" t="str">
        <f t="shared" si="345"/>
        <v>plays</v>
      </c>
      <c r="S3686" s="12">
        <f t="shared" si="346"/>
        <v>42219.180393518516</v>
      </c>
      <c r="T3686" s="12">
        <f t="shared" si="347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7">
        <v>5000</v>
      </c>
      <c r="E3687" s="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4">
        <f t="shared" si="342"/>
        <v>105.69999999999999</v>
      </c>
      <c r="P3687" s="9">
        <f t="shared" si="343"/>
        <v>41.944444444444443</v>
      </c>
      <c r="Q3687" s="11" t="str">
        <f t="shared" si="344"/>
        <v>theater</v>
      </c>
      <c r="R3687" s="11" t="str">
        <f t="shared" si="345"/>
        <v>plays</v>
      </c>
      <c r="S3687" s="12">
        <f t="shared" si="346"/>
        <v>41753.593275462961</v>
      </c>
      <c r="T3687" s="12">
        <f t="shared" si="347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7">
        <v>350</v>
      </c>
      <c r="E3688" s="7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4">
        <f t="shared" si="342"/>
        <v>101.42857142857142</v>
      </c>
      <c r="P3688" s="9">
        <f t="shared" si="343"/>
        <v>59.166666666666664</v>
      </c>
      <c r="Q3688" s="11" t="str">
        <f t="shared" si="344"/>
        <v>theater</v>
      </c>
      <c r="R3688" s="11" t="str">
        <f t="shared" si="345"/>
        <v>plays</v>
      </c>
      <c r="S3688" s="12">
        <f t="shared" si="346"/>
        <v>42230.662731481483</v>
      </c>
      <c r="T3688" s="12">
        <f t="shared" si="347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7">
        <v>5000</v>
      </c>
      <c r="E3689" s="7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4">
        <f t="shared" si="342"/>
        <v>100.245</v>
      </c>
      <c r="P3689" s="9">
        <f t="shared" si="343"/>
        <v>200.49</v>
      </c>
      <c r="Q3689" s="11" t="str">
        <f t="shared" si="344"/>
        <v>theater</v>
      </c>
      <c r="R3689" s="11" t="str">
        <f t="shared" si="345"/>
        <v>plays</v>
      </c>
      <c r="S3689" s="12">
        <f t="shared" si="346"/>
        <v>41787.218229166669</v>
      </c>
      <c r="T3689" s="12">
        <f t="shared" si="347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7">
        <v>3000</v>
      </c>
      <c r="E3690" s="7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4">
        <f t="shared" si="342"/>
        <v>109.16666666666666</v>
      </c>
      <c r="P3690" s="9">
        <f t="shared" si="343"/>
        <v>83.974358974358978</v>
      </c>
      <c r="Q3690" s="11" t="str">
        <f t="shared" si="344"/>
        <v>theater</v>
      </c>
      <c r="R3690" s="11" t="str">
        <f t="shared" si="345"/>
        <v>plays</v>
      </c>
      <c r="S3690" s="12">
        <f t="shared" si="346"/>
        <v>41829.787083333329</v>
      </c>
      <c r="T3690" s="12">
        <f t="shared" si="347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7">
        <v>3000</v>
      </c>
      <c r="E3691" s="7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4">
        <f t="shared" si="342"/>
        <v>118.33333333333333</v>
      </c>
      <c r="P3691" s="9">
        <f t="shared" si="343"/>
        <v>57.258064516129032</v>
      </c>
      <c r="Q3691" s="11" t="str">
        <f t="shared" si="344"/>
        <v>theater</v>
      </c>
      <c r="R3691" s="11" t="str">
        <f t="shared" si="345"/>
        <v>plays</v>
      </c>
      <c r="S3691" s="12">
        <f t="shared" si="346"/>
        <v>42147.826840277776</v>
      </c>
      <c r="T3691" s="12">
        <f t="shared" si="347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7">
        <v>1500</v>
      </c>
      <c r="E3692" s="7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4">
        <f t="shared" si="342"/>
        <v>120</v>
      </c>
      <c r="P3692" s="9">
        <f t="shared" si="343"/>
        <v>58.064516129032256</v>
      </c>
      <c r="Q3692" s="11" t="str">
        <f t="shared" si="344"/>
        <v>theater</v>
      </c>
      <c r="R3692" s="11" t="str">
        <f t="shared" si="345"/>
        <v>plays</v>
      </c>
      <c r="S3692" s="12">
        <f t="shared" si="346"/>
        <v>41940.598182870373</v>
      </c>
      <c r="T3692" s="12">
        <f t="shared" si="347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7">
        <v>40000</v>
      </c>
      <c r="E3693" s="7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4">
        <f t="shared" si="342"/>
        <v>127.96000000000001</v>
      </c>
      <c r="P3693" s="9">
        <f t="shared" si="343"/>
        <v>186.80291970802921</v>
      </c>
      <c r="Q3693" s="11" t="str">
        <f t="shared" si="344"/>
        <v>theater</v>
      </c>
      <c r="R3693" s="11" t="str">
        <f t="shared" si="345"/>
        <v>plays</v>
      </c>
      <c r="S3693" s="12">
        <f t="shared" si="346"/>
        <v>42020.700567129628</v>
      </c>
      <c r="T3693" s="12">
        <f t="shared" si="347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7">
        <v>1000</v>
      </c>
      <c r="E3694" s="7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4">
        <f t="shared" si="342"/>
        <v>126</v>
      </c>
      <c r="P3694" s="9">
        <f t="shared" si="343"/>
        <v>74.117647058823536</v>
      </c>
      <c r="Q3694" s="11" t="str">
        <f t="shared" si="344"/>
        <v>theater</v>
      </c>
      <c r="R3694" s="11" t="str">
        <f t="shared" si="345"/>
        <v>plays</v>
      </c>
      <c r="S3694" s="12">
        <f t="shared" si="346"/>
        <v>41891.96503472222</v>
      </c>
      <c r="T3694" s="12">
        <f t="shared" si="347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7">
        <v>333</v>
      </c>
      <c r="E3695" s="7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4">
        <f t="shared" si="342"/>
        <v>129.12912912912913</v>
      </c>
      <c r="P3695" s="9">
        <f t="shared" si="343"/>
        <v>30.714285714285715</v>
      </c>
      <c r="Q3695" s="11" t="str">
        <f t="shared" si="344"/>
        <v>theater</v>
      </c>
      <c r="R3695" s="11" t="str">
        <f t="shared" si="345"/>
        <v>plays</v>
      </c>
      <c r="S3695" s="12">
        <f t="shared" si="346"/>
        <v>42309.191307870366</v>
      </c>
      <c r="T3695" s="12">
        <f t="shared" si="347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7">
        <v>3500</v>
      </c>
      <c r="E3696" s="7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4">
        <f t="shared" si="342"/>
        <v>107.42857142857143</v>
      </c>
      <c r="P3696" s="9">
        <f t="shared" si="343"/>
        <v>62.666666666666664</v>
      </c>
      <c r="Q3696" s="11" t="str">
        <f t="shared" si="344"/>
        <v>theater</v>
      </c>
      <c r="R3696" s="11" t="str">
        <f t="shared" si="345"/>
        <v>plays</v>
      </c>
      <c r="S3696" s="12">
        <f t="shared" si="346"/>
        <v>42490.133877314816</v>
      </c>
      <c r="T3696" s="12">
        <f t="shared" si="347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7">
        <v>4000</v>
      </c>
      <c r="E3697" s="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4">
        <f t="shared" si="342"/>
        <v>100.125</v>
      </c>
      <c r="P3697" s="9">
        <f t="shared" si="343"/>
        <v>121.36363636363636</v>
      </c>
      <c r="Q3697" s="11" t="str">
        <f t="shared" si="344"/>
        <v>theater</v>
      </c>
      <c r="R3697" s="11" t="str">
        <f t="shared" si="345"/>
        <v>plays</v>
      </c>
      <c r="S3697" s="12">
        <f t="shared" si="346"/>
        <v>41995.870486111111</v>
      </c>
      <c r="T3697" s="12">
        <f t="shared" si="347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7">
        <v>2000</v>
      </c>
      <c r="E3698" s="7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4">
        <f t="shared" si="342"/>
        <v>155</v>
      </c>
      <c r="P3698" s="9">
        <f t="shared" si="343"/>
        <v>39.743589743589745</v>
      </c>
      <c r="Q3698" s="11" t="str">
        <f t="shared" si="344"/>
        <v>theater</v>
      </c>
      <c r="R3698" s="11" t="str">
        <f t="shared" si="345"/>
        <v>plays</v>
      </c>
      <c r="S3698" s="12">
        <f t="shared" si="346"/>
        <v>41988.617083333331</v>
      </c>
      <c r="T3698" s="12">
        <f t="shared" si="347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7">
        <v>2000</v>
      </c>
      <c r="E3699" s="7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4">
        <f t="shared" si="342"/>
        <v>108</v>
      </c>
      <c r="P3699" s="9">
        <f t="shared" si="343"/>
        <v>72</v>
      </c>
      <c r="Q3699" s="11" t="str">
        <f t="shared" si="344"/>
        <v>theater</v>
      </c>
      <c r="R3699" s="11" t="str">
        <f t="shared" si="345"/>
        <v>plays</v>
      </c>
      <c r="S3699" s="12">
        <f t="shared" si="346"/>
        <v>42479.465833333335</v>
      </c>
      <c r="T3699" s="12">
        <f t="shared" si="347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7">
        <v>5000</v>
      </c>
      <c r="E3700" s="7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4">
        <f t="shared" si="342"/>
        <v>110.52</v>
      </c>
      <c r="P3700" s="9">
        <f t="shared" si="343"/>
        <v>40.632352941176471</v>
      </c>
      <c r="Q3700" s="11" t="str">
        <f t="shared" si="344"/>
        <v>theater</v>
      </c>
      <c r="R3700" s="11" t="str">
        <f t="shared" si="345"/>
        <v>plays</v>
      </c>
      <c r="S3700" s="12">
        <f t="shared" si="346"/>
        <v>42401.806562500002</v>
      </c>
      <c r="T3700" s="12">
        <f t="shared" si="347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7">
        <v>2500</v>
      </c>
      <c r="E3701" s="7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4">
        <f t="shared" si="342"/>
        <v>100.8</v>
      </c>
      <c r="P3701" s="9">
        <f t="shared" si="343"/>
        <v>63</v>
      </c>
      <c r="Q3701" s="11" t="str">
        <f t="shared" si="344"/>
        <v>theater</v>
      </c>
      <c r="R3701" s="11" t="str">
        <f t="shared" si="345"/>
        <v>plays</v>
      </c>
      <c r="S3701" s="12">
        <f t="shared" si="346"/>
        <v>41897.602037037039</v>
      </c>
      <c r="T3701" s="12">
        <f t="shared" si="347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7">
        <v>500</v>
      </c>
      <c r="E3702" s="7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4">
        <f t="shared" si="342"/>
        <v>121.2</v>
      </c>
      <c r="P3702" s="9">
        <f t="shared" si="343"/>
        <v>33.666666666666664</v>
      </c>
      <c r="Q3702" s="11" t="str">
        <f t="shared" si="344"/>
        <v>theater</v>
      </c>
      <c r="R3702" s="11" t="str">
        <f t="shared" si="345"/>
        <v>plays</v>
      </c>
      <c r="S3702" s="12">
        <f t="shared" si="346"/>
        <v>41882.585648148146</v>
      </c>
      <c r="T3702" s="12">
        <f t="shared" si="347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7">
        <v>1500</v>
      </c>
      <c r="E3703" s="7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4">
        <f t="shared" si="342"/>
        <v>100.33333333333334</v>
      </c>
      <c r="P3703" s="9">
        <f t="shared" si="343"/>
        <v>38.589743589743591</v>
      </c>
      <c r="Q3703" s="11" t="str">
        <f t="shared" si="344"/>
        <v>theater</v>
      </c>
      <c r="R3703" s="11" t="str">
        <f t="shared" si="345"/>
        <v>plays</v>
      </c>
      <c r="S3703" s="12">
        <f t="shared" si="346"/>
        <v>42129.541585648149</v>
      </c>
      <c r="T3703" s="12">
        <f t="shared" si="347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7">
        <v>3000</v>
      </c>
      <c r="E3704" s="7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4">
        <f t="shared" si="342"/>
        <v>109.16666666666666</v>
      </c>
      <c r="P3704" s="9">
        <f t="shared" si="343"/>
        <v>155.95238095238096</v>
      </c>
      <c r="Q3704" s="11" t="str">
        <f t="shared" si="344"/>
        <v>theater</v>
      </c>
      <c r="R3704" s="11" t="str">
        <f t="shared" si="345"/>
        <v>plays</v>
      </c>
      <c r="S3704" s="12">
        <f t="shared" si="346"/>
        <v>42524.53800925926</v>
      </c>
      <c r="T3704" s="12">
        <f t="shared" si="347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7">
        <v>1050</v>
      </c>
      <c r="E3705" s="7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4">
        <f t="shared" si="342"/>
        <v>123.42857142857142</v>
      </c>
      <c r="P3705" s="9">
        <f t="shared" si="343"/>
        <v>43.2</v>
      </c>
      <c r="Q3705" s="11" t="str">
        <f t="shared" si="344"/>
        <v>theater</v>
      </c>
      <c r="R3705" s="11" t="str">
        <f t="shared" si="345"/>
        <v>plays</v>
      </c>
      <c r="S3705" s="12">
        <f t="shared" si="346"/>
        <v>42556.504490740743</v>
      </c>
      <c r="T3705" s="12">
        <f t="shared" si="347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7">
        <v>300</v>
      </c>
      <c r="E3706" s="7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4">
        <f t="shared" si="342"/>
        <v>136.33666666666667</v>
      </c>
      <c r="P3706" s="9">
        <f t="shared" si="343"/>
        <v>15.148518518518518</v>
      </c>
      <c r="Q3706" s="11" t="str">
        <f t="shared" si="344"/>
        <v>theater</v>
      </c>
      <c r="R3706" s="11" t="str">
        <f t="shared" si="345"/>
        <v>plays</v>
      </c>
      <c r="S3706" s="12">
        <f t="shared" si="346"/>
        <v>42461.689745370371</v>
      </c>
      <c r="T3706" s="12">
        <f t="shared" si="347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7">
        <v>2827</v>
      </c>
      <c r="E3707" s="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4">
        <f t="shared" si="342"/>
        <v>103.46657233816768</v>
      </c>
      <c r="P3707" s="9">
        <f t="shared" si="343"/>
        <v>83.571428571428569</v>
      </c>
      <c r="Q3707" s="11" t="str">
        <f t="shared" si="344"/>
        <v>theater</v>
      </c>
      <c r="R3707" s="11" t="str">
        <f t="shared" si="345"/>
        <v>plays</v>
      </c>
      <c r="S3707" s="12">
        <f t="shared" si="346"/>
        <v>41792.542986111112</v>
      </c>
      <c r="T3707" s="12">
        <f t="shared" si="347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7">
        <v>1500</v>
      </c>
      <c r="E3708" s="7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4">
        <f t="shared" si="342"/>
        <v>121.33333333333334</v>
      </c>
      <c r="P3708" s="9">
        <f t="shared" si="343"/>
        <v>140</v>
      </c>
      <c r="Q3708" s="11" t="str">
        <f t="shared" si="344"/>
        <v>theater</v>
      </c>
      <c r="R3708" s="11" t="str">
        <f t="shared" si="345"/>
        <v>plays</v>
      </c>
      <c r="S3708" s="12">
        <f t="shared" si="346"/>
        <v>41879.913761574076</v>
      </c>
      <c r="T3708" s="12">
        <f t="shared" si="347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7">
        <v>1000</v>
      </c>
      <c r="E3709" s="7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4">
        <f t="shared" si="342"/>
        <v>186</v>
      </c>
      <c r="P3709" s="9">
        <f t="shared" si="343"/>
        <v>80.869565217391298</v>
      </c>
      <c r="Q3709" s="11" t="str">
        <f t="shared" si="344"/>
        <v>theater</v>
      </c>
      <c r="R3709" s="11" t="str">
        <f t="shared" si="345"/>
        <v>plays</v>
      </c>
      <c r="S3709" s="12">
        <f t="shared" si="346"/>
        <v>42552.048356481479</v>
      </c>
      <c r="T3709" s="12">
        <f t="shared" si="347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7">
        <v>700</v>
      </c>
      <c r="E3710" s="7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4">
        <f t="shared" si="342"/>
        <v>300</v>
      </c>
      <c r="P3710" s="9">
        <f t="shared" si="343"/>
        <v>53.846153846153847</v>
      </c>
      <c r="Q3710" s="11" t="str">
        <f t="shared" si="344"/>
        <v>theater</v>
      </c>
      <c r="R3710" s="11" t="str">
        <f t="shared" si="345"/>
        <v>plays</v>
      </c>
      <c r="S3710" s="12">
        <f t="shared" si="346"/>
        <v>41810.142199074071</v>
      </c>
      <c r="T3710" s="12">
        <f t="shared" si="347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7">
        <v>1000</v>
      </c>
      <c r="E3711" s="7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4">
        <f t="shared" si="342"/>
        <v>108.25</v>
      </c>
      <c r="P3711" s="9">
        <f t="shared" si="343"/>
        <v>30.928571428571427</v>
      </c>
      <c r="Q3711" s="11" t="str">
        <f t="shared" si="344"/>
        <v>theater</v>
      </c>
      <c r="R3711" s="11" t="str">
        <f t="shared" si="345"/>
        <v>plays</v>
      </c>
      <c r="S3711" s="12">
        <f t="shared" si="346"/>
        <v>41785.707708333335</v>
      </c>
      <c r="T3711" s="12">
        <f t="shared" si="347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7">
        <v>1300</v>
      </c>
      <c r="E3712" s="7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4">
        <f t="shared" si="342"/>
        <v>141.15384615384616</v>
      </c>
      <c r="P3712" s="9">
        <f t="shared" si="343"/>
        <v>67.962962962962962</v>
      </c>
      <c r="Q3712" s="11" t="str">
        <f t="shared" si="344"/>
        <v>theater</v>
      </c>
      <c r="R3712" s="11" t="str">
        <f t="shared" si="345"/>
        <v>plays</v>
      </c>
      <c r="S3712" s="12">
        <f t="shared" si="346"/>
        <v>42072.576249999998</v>
      </c>
      <c r="T3712" s="12">
        <f t="shared" si="347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7">
        <v>500</v>
      </c>
      <c r="E3713" s="7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4">
        <f t="shared" si="342"/>
        <v>113.99999999999999</v>
      </c>
      <c r="P3713" s="9">
        <f t="shared" si="343"/>
        <v>27.142857142857142</v>
      </c>
      <c r="Q3713" s="11" t="str">
        <f t="shared" si="344"/>
        <v>theater</v>
      </c>
      <c r="R3713" s="11" t="str">
        <f t="shared" si="345"/>
        <v>plays</v>
      </c>
      <c r="S3713" s="12">
        <f t="shared" si="346"/>
        <v>41779.724224537036</v>
      </c>
      <c r="T3713" s="12">
        <f t="shared" si="347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7">
        <v>7500</v>
      </c>
      <c r="E3714" s="7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4">
        <f t="shared" si="342"/>
        <v>153.73333333333335</v>
      </c>
      <c r="P3714" s="9">
        <f t="shared" si="343"/>
        <v>110.86538461538461</v>
      </c>
      <c r="Q3714" s="11" t="str">
        <f t="shared" si="344"/>
        <v>theater</v>
      </c>
      <c r="R3714" s="11" t="str">
        <f t="shared" si="345"/>
        <v>plays</v>
      </c>
      <c r="S3714" s="12">
        <f t="shared" si="346"/>
        <v>42134.172071759262</v>
      </c>
      <c r="T3714" s="12">
        <f t="shared" si="347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7">
        <v>2000</v>
      </c>
      <c r="E3715" s="7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4">
        <f t="shared" ref="O3715:O3778" si="348">($E3715/D3715)*100</f>
        <v>101.49999999999999</v>
      </c>
      <c r="P3715" s="9">
        <f t="shared" ref="P3715:P3778" si="349">IF(E3715,E3715/ L3715,"")</f>
        <v>106.84210526315789</v>
      </c>
      <c r="Q3715" s="11" t="str">
        <f t="shared" ref="Q3715:Q3778" si="350">LEFT(N3715, SEARCH("/",N3715,1)-1)</f>
        <v>theater</v>
      </c>
      <c r="R3715" s="11" t="str">
        <f t="shared" ref="R3715:R3778" si="351">RIGHT(N3715,LEN(N3715)-SEARCH("/",N3715))</f>
        <v>plays</v>
      </c>
      <c r="S3715" s="12">
        <f t="shared" si="346"/>
        <v>42505.738032407404</v>
      </c>
      <c r="T3715" s="12">
        <f t="shared" si="347"/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7">
        <v>10000</v>
      </c>
      <c r="E3716" s="7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4">
        <f t="shared" si="348"/>
        <v>102.35000000000001</v>
      </c>
      <c r="P3716" s="9">
        <f t="shared" si="349"/>
        <v>105.51546391752578</v>
      </c>
      <c r="Q3716" s="11" t="str">
        <f t="shared" si="350"/>
        <v>theater</v>
      </c>
      <c r="R3716" s="11" t="str">
        <f t="shared" si="351"/>
        <v>plays</v>
      </c>
      <c r="S3716" s="12">
        <f t="shared" ref="S3716:S3779" si="352">(((J3716/60)/60)/24)+DATE(1970,1,1)</f>
        <v>42118.556331018524</v>
      </c>
      <c r="T3716" s="12">
        <f t="shared" ref="T3716:T3779" si="353">(((I3716/60)/60)/24)+DATE(1970,1,1)</f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7">
        <v>3500</v>
      </c>
      <c r="E3717" s="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4">
        <f t="shared" si="348"/>
        <v>102.57142857142858</v>
      </c>
      <c r="P3717" s="9">
        <f t="shared" si="349"/>
        <v>132.96296296296296</v>
      </c>
      <c r="Q3717" s="11" t="str">
        <f t="shared" si="350"/>
        <v>theater</v>
      </c>
      <c r="R3717" s="11" t="str">
        <f t="shared" si="351"/>
        <v>plays</v>
      </c>
      <c r="S3717" s="12">
        <f t="shared" si="352"/>
        <v>42036.995590277773</v>
      </c>
      <c r="T3717" s="12">
        <f t="shared" si="35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7">
        <v>800</v>
      </c>
      <c r="E3718" s="7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4">
        <f t="shared" si="348"/>
        <v>155.75</v>
      </c>
      <c r="P3718" s="9">
        <f t="shared" si="349"/>
        <v>51.916666666666664</v>
      </c>
      <c r="Q3718" s="11" t="str">
        <f t="shared" si="350"/>
        <v>theater</v>
      </c>
      <c r="R3718" s="11" t="str">
        <f t="shared" si="351"/>
        <v>plays</v>
      </c>
      <c r="S3718" s="12">
        <f t="shared" si="352"/>
        <v>42360.887835648144</v>
      </c>
      <c r="T3718" s="12">
        <f t="shared" si="35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7">
        <v>4000</v>
      </c>
      <c r="E3719" s="7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4">
        <f t="shared" si="348"/>
        <v>100.75</v>
      </c>
      <c r="P3719" s="9">
        <f t="shared" si="349"/>
        <v>310</v>
      </c>
      <c r="Q3719" s="11" t="str">
        <f t="shared" si="350"/>
        <v>theater</v>
      </c>
      <c r="R3719" s="11" t="str">
        <f t="shared" si="351"/>
        <v>plays</v>
      </c>
      <c r="S3719" s="12">
        <f t="shared" si="352"/>
        <v>42102.866307870368</v>
      </c>
      <c r="T3719" s="12">
        <f t="shared" si="35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7">
        <v>500</v>
      </c>
      <c r="E3720" s="7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4">
        <f t="shared" si="348"/>
        <v>239.4</v>
      </c>
      <c r="P3720" s="9">
        <f t="shared" si="349"/>
        <v>26.021739130434781</v>
      </c>
      <c r="Q3720" s="11" t="str">
        <f t="shared" si="350"/>
        <v>theater</v>
      </c>
      <c r="R3720" s="11" t="str">
        <f t="shared" si="351"/>
        <v>plays</v>
      </c>
      <c r="S3720" s="12">
        <f t="shared" si="352"/>
        <v>42032.716145833328</v>
      </c>
      <c r="T3720" s="12">
        <f t="shared" si="35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7">
        <v>200</v>
      </c>
      <c r="E3721" s="7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4">
        <f t="shared" si="348"/>
        <v>210</v>
      </c>
      <c r="P3721" s="9">
        <f t="shared" si="349"/>
        <v>105</v>
      </c>
      <c r="Q3721" s="11" t="str">
        <f t="shared" si="350"/>
        <v>theater</v>
      </c>
      <c r="R3721" s="11" t="str">
        <f t="shared" si="351"/>
        <v>plays</v>
      </c>
      <c r="S3721" s="12">
        <f t="shared" si="352"/>
        <v>42147.729930555557</v>
      </c>
      <c r="T3721" s="12">
        <f t="shared" si="35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7">
        <v>3300</v>
      </c>
      <c r="E3722" s="7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4">
        <f t="shared" si="348"/>
        <v>104.51515151515152</v>
      </c>
      <c r="P3722" s="9">
        <f t="shared" si="349"/>
        <v>86.224999999999994</v>
      </c>
      <c r="Q3722" s="11" t="str">
        <f t="shared" si="350"/>
        <v>theater</v>
      </c>
      <c r="R3722" s="11" t="str">
        <f t="shared" si="351"/>
        <v>plays</v>
      </c>
      <c r="S3722" s="12">
        <f t="shared" si="352"/>
        <v>42165.993125000001</v>
      </c>
      <c r="T3722" s="12">
        <f t="shared" si="35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7">
        <v>5000</v>
      </c>
      <c r="E3723" s="7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4">
        <f t="shared" si="348"/>
        <v>100.8</v>
      </c>
      <c r="P3723" s="9">
        <f t="shared" si="349"/>
        <v>114.54545454545455</v>
      </c>
      <c r="Q3723" s="11" t="str">
        <f t="shared" si="350"/>
        <v>theater</v>
      </c>
      <c r="R3723" s="11" t="str">
        <f t="shared" si="351"/>
        <v>plays</v>
      </c>
      <c r="S3723" s="12">
        <f t="shared" si="352"/>
        <v>41927.936157407406</v>
      </c>
      <c r="T3723" s="12">
        <f t="shared" si="35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7">
        <v>1500</v>
      </c>
      <c r="E3724" s="7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4">
        <f t="shared" si="348"/>
        <v>111.20000000000002</v>
      </c>
      <c r="P3724" s="9">
        <f t="shared" si="349"/>
        <v>47.657142857142858</v>
      </c>
      <c r="Q3724" s="11" t="str">
        <f t="shared" si="350"/>
        <v>theater</v>
      </c>
      <c r="R3724" s="11" t="str">
        <f t="shared" si="351"/>
        <v>plays</v>
      </c>
      <c r="S3724" s="12">
        <f t="shared" si="352"/>
        <v>42381.671840277777</v>
      </c>
      <c r="T3724" s="12">
        <f t="shared" si="35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7">
        <v>4500</v>
      </c>
      <c r="E3725" s="7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4">
        <f t="shared" si="348"/>
        <v>102.04444444444445</v>
      </c>
      <c r="P3725" s="9">
        <f t="shared" si="349"/>
        <v>72.888888888888886</v>
      </c>
      <c r="Q3725" s="11" t="str">
        <f t="shared" si="350"/>
        <v>theater</v>
      </c>
      <c r="R3725" s="11" t="str">
        <f t="shared" si="351"/>
        <v>plays</v>
      </c>
      <c r="S3725" s="12">
        <f t="shared" si="352"/>
        <v>41943.753032407411</v>
      </c>
      <c r="T3725" s="12">
        <f t="shared" si="35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7">
        <v>4300</v>
      </c>
      <c r="E3726" s="7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4">
        <f t="shared" si="348"/>
        <v>102.54767441860466</v>
      </c>
      <c r="P3726" s="9">
        <f t="shared" si="349"/>
        <v>49.545505617977533</v>
      </c>
      <c r="Q3726" s="11" t="str">
        <f t="shared" si="350"/>
        <v>theater</v>
      </c>
      <c r="R3726" s="11" t="str">
        <f t="shared" si="351"/>
        <v>plays</v>
      </c>
      <c r="S3726" s="12">
        <f t="shared" si="352"/>
        <v>42465.491435185191</v>
      </c>
      <c r="T3726" s="12">
        <f t="shared" si="35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7">
        <v>300</v>
      </c>
      <c r="E3727" s="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4">
        <f t="shared" si="348"/>
        <v>127</v>
      </c>
      <c r="P3727" s="9">
        <f t="shared" si="349"/>
        <v>25.4</v>
      </c>
      <c r="Q3727" s="11" t="str">
        <f t="shared" si="350"/>
        <v>theater</v>
      </c>
      <c r="R3727" s="11" t="str">
        <f t="shared" si="351"/>
        <v>plays</v>
      </c>
      <c r="S3727" s="12">
        <f t="shared" si="352"/>
        <v>42401.945219907408</v>
      </c>
      <c r="T3727" s="12">
        <f t="shared" si="35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7">
        <v>850</v>
      </c>
      <c r="E3728" s="7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4">
        <f t="shared" si="348"/>
        <v>338.70588235294122</v>
      </c>
      <c r="P3728" s="9">
        <f t="shared" si="349"/>
        <v>62.586956521739133</v>
      </c>
      <c r="Q3728" s="11" t="str">
        <f t="shared" si="350"/>
        <v>theater</v>
      </c>
      <c r="R3728" s="11" t="str">
        <f t="shared" si="351"/>
        <v>plays</v>
      </c>
      <c r="S3728" s="12">
        <f t="shared" si="352"/>
        <v>42462.140868055561</v>
      </c>
      <c r="T3728" s="12">
        <f t="shared" si="35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7">
        <v>2000</v>
      </c>
      <c r="E3729" s="7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4">
        <f t="shared" si="348"/>
        <v>100.75</v>
      </c>
      <c r="P3729" s="9">
        <f t="shared" si="349"/>
        <v>61.060606060606062</v>
      </c>
      <c r="Q3729" s="11" t="str">
        <f t="shared" si="350"/>
        <v>theater</v>
      </c>
      <c r="R3729" s="11" t="str">
        <f t="shared" si="351"/>
        <v>plays</v>
      </c>
      <c r="S3729" s="12">
        <f t="shared" si="352"/>
        <v>42632.348310185189</v>
      </c>
      <c r="T3729" s="12">
        <f t="shared" si="35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7">
        <v>20000</v>
      </c>
      <c r="E3730" s="7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4">
        <f t="shared" si="348"/>
        <v>9.31</v>
      </c>
      <c r="P3730" s="9">
        <f t="shared" si="349"/>
        <v>60.064516129032256</v>
      </c>
      <c r="Q3730" s="11" t="str">
        <f t="shared" si="350"/>
        <v>theater</v>
      </c>
      <c r="R3730" s="11" t="str">
        <f t="shared" si="351"/>
        <v>plays</v>
      </c>
      <c r="S3730" s="12">
        <f t="shared" si="352"/>
        <v>42205.171018518522</v>
      </c>
      <c r="T3730" s="12">
        <f t="shared" si="35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7">
        <v>5000</v>
      </c>
      <c r="E3731" s="7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4">
        <f t="shared" si="348"/>
        <v>7.24</v>
      </c>
      <c r="P3731" s="9">
        <f t="shared" si="349"/>
        <v>72.400000000000006</v>
      </c>
      <c r="Q3731" s="11" t="str">
        <f t="shared" si="350"/>
        <v>theater</v>
      </c>
      <c r="R3731" s="11" t="str">
        <f t="shared" si="351"/>
        <v>plays</v>
      </c>
      <c r="S3731" s="12">
        <f t="shared" si="352"/>
        <v>42041.205000000002</v>
      </c>
      <c r="T3731" s="12">
        <f t="shared" si="35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7">
        <v>1000</v>
      </c>
      <c r="E3732" s="7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4">
        <f t="shared" si="348"/>
        <v>10</v>
      </c>
      <c r="P3732" s="9">
        <f t="shared" si="349"/>
        <v>100</v>
      </c>
      <c r="Q3732" s="11" t="str">
        <f t="shared" si="350"/>
        <v>theater</v>
      </c>
      <c r="R3732" s="11" t="str">
        <f t="shared" si="351"/>
        <v>plays</v>
      </c>
      <c r="S3732" s="12">
        <f t="shared" si="352"/>
        <v>42203.677766203706</v>
      </c>
      <c r="T3732" s="12">
        <f t="shared" si="35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7">
        <v>5500</v>
      </c>
      <c r="E3733" s="7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4">
        <f t="shared" si="348"/>
        <v>11.272727272727273</v>
      </c>
      <c r="P3733" s="9">
        <f t="shared" si="349"/>
        <v>51.666666666666664</v>
      </c>
      <c r="Q3733" s="11" t="str">
        <f t="shared" si="350"/>
        <v>theater</v>
      </c>
      <c r="R3733" s="11" t="str">
        <f t="shared" si="351"/>
        <v>plays</v>
      </c>
      <c r="S3733" s="12">
        <f t="shared" si="352"/>
        <v>41983.752847222218</v>
      </c>
      <c r="T3733" s="12">
        <f t="shared" si="35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7">
        <v>850</v>
      </c>
      <c r="E3734" s="7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4">
        <f t="shared" si="348"/>
        <v>15.411764705882353</v>
      </c>
      <c r="P3734" s="9">
        <f t="shared" si="349"/>
        <v>32.75</v>
      </c>
      <c r="Q3734" s="11" t="str">
        <f t="shared" si="350"/>
        <v>theater</v>
      </c>
      <c r="R3734" s="11" t="str">
        <f t="shared" si="351"/>
        <v>plays</v>
      </c>
      <c r="S3734" s="12">
        <f t="shared" si="352"/>
        <v>41968.677465277782</v>
      </c>
      <c r="T3734" s="12">
        <f t="shared" si="35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7">
        <v>1500</v>
      </c>
      <c r="E3735" s="7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4">
        <f t="shared" si="348"/>
        <v>0</v>
      </c>
      <c r="P3735" s="9" t="str">
        <f t="shared" si="349"/>
        <v/>
      </c>
      <c r="Q3735" s="11" t="str">
        <f t="shared" si="350"/>
        <v>theater</v>
      </c>
      <c r="R3735" s="11" t="str">
        <f t="shared" si="351"/>
        <v>plays</v>
      </c>
      <c r="S3735" s="12">
        <f t="shared" si="352"/>
        <v>42103.024398148147</v>
      </c>
      <c r="T3735" s="12">
        <f t="shared" si="35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7">
        <v>1500</v>
      </c>
      <c r="E3736" s="7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4">
        <f t="shared" si="348"/>
        <v>28.466666666666669</v>
      </c>
      <c r="P3736" s="9">
        <f t="shared" si="349"/>
        <v>61</v>
      </c>
      <c r="Q3736" s="11" t="str">
        <f t="shared" si="350"/>
        <v>theater</v>
      </c>
      <c r="R3736" s="11" t="str">
        <f t="shared" si="351"/>
        <v>plays</v>
      </c>
      <c r="S3736" s="12">
        <f t="shared" si="352"/>
        <v>42089.901574074072</v>
      </c>
      <c r="T3736" s="12">
        <f t="shared" si="35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7">
        <v>150</v>
      </c>
      <c r="E3737" s="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4">
        <f t="shared" si="348"/>
        <v>13.333333333333334</v>
      </c>
      <c r="P3737" s="9">
        <f t="shared" si="349"/>
        <v>10</v>
      </c>
      <c r="Q3737" s="11" t="str">
        <f t="shared" si="350"/>
        <v>theater</v>
      </c>
      <c r="R3737" s="11" t="str">
        <f t="shared" si="351"/>
        <v>plays</v>
      </c>
      <c r="S3737" s="12">
        <f t="shared" si="352"/>
        <v>42122.693159722221</v>
      </c>
      <c r="T3737" s="12">
        <f t="shared" si="35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7">
        <v>1500</v>
      </c>
      <c r="E3738" s="7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4">
        <f t="shared" si="348"/>
        <v>0.66666666666666674</v>
      </c>
      <c r="P3738" s="9">
        <f t="shared" si="349"/>
        <v>10</v>
      </c>
      <c r="Q3738" s="11" t="str">
        <f t="shared" si="350"/>
        <v>theater</v>
      </c>
      <c r="R3738" s="11" t="str">
        <f t="shared" si="351"/>
        <v>plays</v>
      </c>
      <c r="S3738" s="12">
        <f t="shared" si="352"/>
        <v>42048.711724537032</v>
      </c>
      <c r="T3738" s="12">
        <f t="shared" si="35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7">
        <v>700</v>
      </c>
      <c r="E3739" s="7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4">
        <f t="shared" si="348"/>
        <v>21.428571428571427</v>
      </c>
      <c r="P3739" s="9">
        <f t="shared" si="349"/>
        <v>37.5</v>
      </c>
      <c r="Q3739" s="11" t="str">
        <f t="shared" si="350"/>
        <v>theater</v>
      </c>
      <c r="R3739" s="11" t="str">
        <f t="shared" si="351"/>
        <v>plays</v>
      </c>
      <c r="S3739" s="12">
        <f t="shared" si="352"/>
        <v>42297.691006944442</v>
      </c>
      <c r="T3739" s="12">
        <f t="shared" si="35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7">
        <v>1500</v>
      </c>
      <c r="E3740" s="7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4">
        <f t="shared" si="348"/>
        <v>18</v>
      </c>
      <c r="P3740" s="9">
        <f t="shared" si="349"/>
        <v>45</v>
      </c>
      <c r="Q3740" s="11" t="str">
        <f t="shared" si="350"/>
        <v>theater</v>
      </c>
      <c r="R3740" s="11" t="str">
        <f t="shared" si="351"/>
        <v>plays</v>
      </c>
      <c r="S3740" s="12">
        <f t="shared" si="352"/>
        <v>41813.938715277778</v>
      </c>
      <c r="T3740" s="12">
        <f t="shared" si="35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7">
        <v>4000</v>
      </c>
      <c r="E3741" s="7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4">
        <f t="shared" si="348"/>
        <v>20.125</v>
      </c>
      <c r="P3741" s="9">
        <f t="shared" si="349"/>
        <v>100.625</v>
      </c>
      <c r="Q3741" s="11" t="str">
        <f t="shared" si="350"/>
        <v>theater</v>
      </c>
      <c r="R3741" s="11" t="str">
        <f t="shared" si="351"/>
        <v>plays</v>
      </c>
      <c r="S3741" s="12">
        <f t="shared" si="352"/>
        <v>42548.449861111112</v>
      </c>
      <c r="T3741" s="12">
        <f t="shared" si="35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7">
        <v>2000</v>
      </c>
      <c r="E3742" s="7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4">
        <f t="shared" si="348"/>
        <v>17.899999999999999</v>
      </c>
      <c r="P3742" s="9">
        <f t="shared" si="349"/>
        <v>25.571428571428573</v>
      </c>
      <c r="Q3742" s="11" t="str">
        <f t="shared" si="350"/>
        <v>theater</v>
      </c>
      <c r="R3742" s="11" t="str">
        <f t="shared" si="351"/>
        <v>plays</v>
      </c>
      <c r="S3742" s="12">
        <f t="shared" si="352"/>
        <v>41833.089756944442</v>
      </c>
      <c r="T3742" s="12">
        <f t="shared" si="35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7">
        <v>20000</v>
      </c>
      <c r="E3743" s="7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4">
        <f t="shared" si="348"/>
        <v>0</v>
      </c>
      <c r="P3743" s="9" t="str">
        <f t="shared" si="349"/>
        <v/>
      </c>
      <c r="Q3743" s="11" t="str">
        <f t="shared" si="350"/>
        <v>theater</v>
      </c>
      <c r="R3743" s="11" t="str">
        <f t="shared" si="351"/>
        <v>plays</v>
      </c>
      <c r="S3743" s="12">
        <f t="shared" si="352"/>
        <v>42325.920717592591</v>
      </c>
      <c r="T3743" s="12">
        <f t="shared" si="35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7">
        <v>5000</v>
      </c>
      <c r="E3744" s="7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4">
        <f t="shared" si="348"/>
        <v>2</v>
      </c>
      <c r="P3744" s="9">
        <f t="shared" si="349"/>
        <v>25</v>
      </c>
      <c r="Q3744" s="11" t="str">
        <f t="shared" si="350"/>
        <v>theater</v>
      </c>
      <c r="R3744" s="11" t="str">
        <f t="shared" si="351"/>
        <v>plays</v>
      </c>
      <c r="S3744" s="12">
        <f t="shared" si="352"/>
        <v>41858.214629629627</v>
      </c>
      <c r="T3744" s="12">
        <f t="shared" si="35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7">
        <v>2200</v>
      </c>
      <c r="E3745" s="7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4">
        <f t="shared" si="348"/>
        <v>0</v>
      </c>
      <c r="P3745" s="9" t="str">
        <f t="shared" si="349"/>
        <v/>
      </c>
      <c r="Q3745" s="11" t="str">
        <f t="shared" si="350"/>
        <v>theater</v>
      </c>
      <c r="R3745" s="11" t="str">
        <f t="shared" si="351"/>
        <v>plays</v>
      </c>
      <c r="S3745" s="12">
        <f t="shared" si="352"/>
        <v>41793.710231481484</v>
      </c>
      <c r="T3745" s="12">
        <f t="shared" si="35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7">
        <v>1200</v>
      </c>
      <c r="E3746" s="7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4">
        <f t="shared" si="348"/>
        <v>0</v>
      </c>
      <c r="P3746" s="9" t="str">
        <f t="shared" si="349"/>
        <v/>
      </c>
      <c r="Q3746" s="11" t="str">
        <f t="shared" si="350"/>
        <v>theater</v>
      </c>
      <c r="R3746" s="11" t="str">
        <f t="shared" si="351"/>
        <v>plays</v>
      </c>
      <c r="S3746" s="12">
        <f t="shared" si="352"/>
        <v>41793.814259259263</v>
      </c>
      <c r="T3746" s="12">
        <f t="shared" si="35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7">
        <v>100</v>
      </c>
      <c r="E3747" s="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4">
        <f t="shared" si="348"/>
        <v>10</v>
      </c>
      <c r="P3747" s="9">
        <f t="shared" si="349"/>
        <v>10</v>
      </c>
      <c r="Q3747" s="11" t="str">
        <f t="shared" si="350"/>
        <v>theater</v>
      </c>
      <c r="R3747" s="11" t="str">
        <f t="shared" si="351"/>
        <v>plays</v>
      </c>
      <c r="S3747" s="12">
        <f t="shared" si="352"/>
        <v>41831.697939814818</v>
      </c>
      <c r="T3747" s="12">
        <f t="shared" si="353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7">
        <v>8500</v>
      </c>
      <c r="E3748" s="7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4">
        <f t="shared" si="348"/>
        <v>2.3764705882352941</v>
      </c>
      <c r="P3748" s="9">
        <f t="shared" si="349"/>
        <v>202</v>
      </c>
      <c r="Q3748" s="11" t="str">
        <f t="shared" si="350"/>
        <v>theater</v>
      </c>
      <c r="R3748" s="11" t="str">
        <f t="shared" si="351"/>
        <v>plays</v>
      </c>
      <c r="S3748" s="12">
        <f t="shared" si="352"/>
        <v>42621.389340277776</v>
      </c>
      <c r="T3748" s="12">
        <f t="shared" si="35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7">
        <v>2500</v>
      </c>
      <c r="E3749" s="7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4">
        <f t="shared" si="348"/>
        <v>1</v>
      </c>
      <c r="P3749" s="9">
        <f t="shared" si="349"/>
        <v>25</v>
      </c>
      <c r="Q3749" s="11" t="str">
        <f t="shared" si="350"/>
        <v>theater</v>
      </c>
      <c r="R3749" s="11" t="str">
        <f t="shared" si="351"/>
        <v>plays</v>
      </c>
      <c r="S3749" s="12">
        <f t="shared" si="352"/>
        <v>42164.299722222218</v>
      </c>
      <c r="T3749" s="12">
        <f t="shared" si="35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7">
        <v>5000</v>
      </c>
      <c r="E3750" s="7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4">
        <f t="shared" si="348"/>
        <v>103.52</v>
      </c>
      <c r="P3750" s="9">
        <f t="shared" si="349"/>
        <v>99.538461538461533</v>
      </c>
      <c r="Q3750" s="11" t="str">
        <f t="shared" si="350"/>
        <v>theater</v>
      </c>
      <c r="R3750" s="11" t="str">
        <f t="shared" si="351"/>
        <v>musical</v>
      </c>
      <c r="S3750" s="12">
        <f t="shared" si="352"/>
        <v>42395.706435185188</v>
      </c>
      <c r="T3750" s="12">
        <f t="shared" si="35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7">
        <v>500</v>
      </c>
      <c r="E3751" s="7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4">
        <f t="shared" si="348"/>
        <v>105</v>
      </c>
      <c r="P3751" s="9">
        <f t="shared" si="349"/>
        <v>75</v>
      </c>
      <c r="Q3751" s="11" t="str">
        <f t="shared" si="350"/>
        <v>theater</v>
      </c>
      <c r="R3751" s="11" t="str">
        <f t="shared" si="351"/>
        <v>musical</v>
      </c>
      <c r="S3751" s="12">
        <f t="shared" si="352"/>
        <v>42458.127175925925</v>
      </c>
      <c r="T3751" s="12">
        <f t="shared" si="35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7">
        <v>6000</v>
      </c>
      <c r="E3752" s="7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4">
        <f t="shared" si="348"/>
        <v>100.44999999999999</v>
      </c>
      <c r="P3752" s="9">
        <f t="shared" si="349"/>
        <v>215.25</v>
      </c>
      <c r="Q3752" s="11" t="str">
        <f t="shared" si="350"/>
        <v>theater</v>
      </c>
      <c r="R3752" s="11" t="str">
        <f t="shared" si="351"/>
        <v>musical</v>
      </c>
      <c r="S3752" s="12">
        <f t="shared" si="352"/>
        <v>42016.981574074074</v>
      </c>
      <c r="T3752" s="12">
        <f t="shared" si="35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7">
        <v>1000</v>
      </c>
      <c r="E3753" s="7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4">
        <f t="shared" si="348"/>
        <v>132.6</v>
      </c>
      <c r="P3753" s="9">
        <f t="shared" si="349"/>
        <v>120.54545454545455</v>
      </c>
      <c r="Q3753" s="11" t="str">
        <f t="shared" si="350"/>
        <v>theater</v>
      </c>
      <c r="R3753" s="11" t="str">
        <f t="shared" si="351"/>
        <v>musical</v>
      </c>
      <c r="S3753" s="12">
        <f t="shared" si="352"/>
        <v>42403.035567129627</v>
      </c>
      <c r="T3753" s="12">
        <f t="shared" si="353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7">
        <v>500</v>
      </c>
      <c r="E3754" s="7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4">
        <f t="shared" si="348"/>
        <v>112.99999999999999</v>
      </c>
      <c r="P3754" s="9">
        <f t="shared" si="349"/>
        <v>37.666666666666664</v>
      </c>
      <c r="Q3754" s="11" t="str">
        <f t="shared" si="350"/>
        <v>theater</v>
      </c>
      <c r="R3754" s="11" t="str">
        <f t="shared" si="351"/>
        <v>musical</v>
      </c>
      <c r="S3754" s="12">
        <f t="shared" si="352"/>
        <v>42619.802488425921</v>
      </c>
      <c r="T3754" s="12">
        <f t="shared" si="35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7">
        <v>5000</v>
      </c>
      <c r="E3755" s="7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4">
        <f t="shared" si="348"/>
        <v>103.34</v>
      </c>
      <c r="P3755" s="9">
        <f t="shared" si="349"/>
        <v>172.23333333333332</v>
      </c>
      <c r="Q3755" s="11" t="str">
        <f t="shared" si="350"/>
        <v>theater</v>
      </c>
      <c r="R3755" s="11" t="str">
        <f t="shared" si="351"/>
        <v>musical</v>
      </c>
      <c r="S3755" s="12">
        <f t="shared" si="352"/>
        <v>42128.824074074073</v>
      </c>
      <c r="T3755" s="12">
        <f t="shared" si="35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7">
        <v>2500</v>
      </c>
      <c r="E3756" s="7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4">
        <f t="shared" si="348"/>
        <v>120</v>
      </c>
      <c r="P3756" s="9">
        <f t="shared" si="349"/>
        <v>111.11111111111111</v>
      </c>
      <c r="Q3756" s="11" t="str">
        <f t="shared" si="350"/>
        <v>theater</v>
      </c>
      <c r="R3756" s="11" t="str">
        <f t="shared" si="351"/>
        <v>musical</v>
      </c>
      <c r="S3756" s="12">
        <f t="shared" si="352"/>
        <v>41808.881215277775</v>
      </c>
      <c r="T3756" s="12">
        <f t="shared" si="35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7">
        <v>550</v>
      </c>
      <c r="E3757" s="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4">
        <f t="shared" si="348"/>
        <v>129.63636363636363</v>
      </c>
      <c r="P3757" s="9">
        <f t="shared" si="349"/>
        <v>25.464285714285715</v>
      </c>
      <c r="Q3757" s="11" t="str">
        <f t="shared" si="350"/>
        <v>theater</v>
      </c>
      <c r="R3757" s="11" t="str">
        <f t="shared" si="351"/>
        <v>musical</v>
      </c>
      <c r="S3757" s="12">
        <f t="shared" si="352"/>
        <v>42445.866979166662</v>
      </c>
      <c r="T3757" s="12">
        <f t="shared" si="35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7">
        <v>4500</v>
      </c>
      <c r="E3758" s="7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4">
        <f t="shared" si="348"/>
        <v>101.11111111111111</v>
      </c>
      <c r="P3758" s="9">
        <f t="shared" si="349"/>
        <v>267.64705882352939</v>
      </c>
      <c r="Q3758" s="11" t="str">
        <f t="shared" si="350"/>
        <v>theater</v>
      </c>
      <c r="R3758" s="11" t="str">
        <f t="shared" si="351"/>
        <v>musical</v>
      </c>
      <c r="S3758" s="12">
        <f t="shared" si="352"/>
        <v>41771.814791666664</v>
      </c>
      <c r="T3758" s="12">
        <f t="shared" si="35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7">
        <v>3500</v>
      </c>
      <c r="E3759" s="7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4">
        <f t="shared" si="348"/>
        <v>108.51428571428572</v>
      </c>
      <c r="P3759" s="9">
        <f t="shared" si="349"/>
        <v>75.959999999999994</v>
      </c>
      <c r="Q3759" s="11" t="str">
        <f t="shared" si="350"/>
        <v>theater</v>
      </c>
      <c r="R3759" s="11" t="str">
        <f t="shared" si="351"/>
        <v>musical</v>
      </c>
      <c r="S3759" s="12">
        <f t="shared" si="352"/>
        <v>41954.850868055553</v>
      </c>
      <c r="T3759" s="12">
        <f t="shared" si="35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7">
        <v>1500</v>
      </c>
      <c r="E3760" s="7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4">
        <f t="shared" si="348"/>
        <v>102.33333333333334</v>
      </c>
      <c r="P3760" s="9">
        <f t="shared" si="349"/>
        <v>59.03846153846154</v>
      </c>
      <c r="Q3760" s="11" t="str">
        <f t="shared" si="350"/>
        <v>theater</v>
      </c>
      <c r="R3760" s="11" t="str">
        <f t="shared" si="351"/>
        <v>musical</v>
      </c>
      <c r="S3760" s="12">
        <f t="shared" si="352"/>
        <v>41747.471504629626</v>
      </c>
      <c r="T3760" s="12">
        <f t="shared" si="35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7">
        <v>4000</v>
      </c>
      <c r="E3761" s="7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4">
        <f t="shared" si="348"/>
        <v>110.24425000000002</v>
      </c>
      <c r="P3761" s="9">
        <f t="shared" si="349"/>
        <v>50.111022727272733</v>
      </c>
      <c r="Q3761" s="11" t="str">
        <f t="shared" si="350"/>
        <v>theater</v>
      </c>
      <c r="R3761" s="11" t="str">
        <f t="shared" si="351"/>
        <v>musical</v>
      </c>
      <c r="S3761" s="12">
        <f t="shared" si="352"/>
        <v>42182.108252314814</v>
      </c>
      <c r="T3761" s="12">
        <f t="shared" si="35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7">
        <v>5000</v>
      </c>
      <c r="E3762" s="7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4">
        <f t="shared" si="348"/>
        <v>101.0154</v>
      </c>
      <c r="P3762" s="9">
        <f t="shared" si="349"/>
        <v>55.502967032967035</v>
      </c>
      <c r="Q3762" s="11" t="str">
        <f t="shared" si="350"/>
        <v>theater</v>
      </c>
      <c r="R3762" s="11" t="str">
        <f t="shared" si="351"/>
        <v>musical</v>
      </c>
      <c r="S3762" s="12">
        <f t="shared" si="352"/>
        <v>41739.525300925925</v>
      </c>
      <c r="T3762" s="12">
        <f t="shared" si="35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7">
        <v>500</v>
      </c>
      <c r="E3763" s="7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4">
        <f t="shared" si="348"/>
        <v>100</v>
      </c>
      <c r="P3763" s="9">
        <f t="shared" si="349"/>
        <v>166.66666666666666</v>
      </c>
      <c r="Q3763" s="11" t="str">
        <f t="shared" si="350"/>
        <v>theater</v>
      </c>
      <c r="R3763" s="11" t="str">
        <f t="shared" si="351"/>
        <v>musical</v>
      </c>
      <c r="S3763" s="12">
        <f t="shared" si="352"/>
        <v>42173.466863425929</v>
      </c>
      <c r="T3763" s="12">
        <f t="shared" si="35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7">
        <v>1250</v>
      </c>
      <c r="E3764" s="7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4">
        <f t="shared" si="348"/>
        <v>106.24</v>
      </c>
      <c r="P3764" s="9">
        <f t="shared" si="349"/>
        <v>47.428571428571431</v>
      </c>
      <c r="Q3764" s="11" t="str">
        <f t="shared" si="350"/>
        <v>theater</v>
      </c>
      <c r="R3764" s="11" t="str">
        <f t="shared" si="351"/>
        <v>musical</v>
      </c>
      <c r="S3764" s="12">
        <f t="shared" si="352"/>
        <v>42193.813530092593</v>
      </c>
      <c r="T3764" s="12">
        <f t="shared" si="35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7">
        <v>5000</v>
      </c>
      <c r="E3765" s="7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4">
        <f t="shared" si="348"/>
        <v>100</v>
      </c>
      <c r="P3765" s="9">
        <f t="shared" si="349"/>
        <v>64.935064935064929</v>
      </c>
      <c r="Q3765" s="11" t="str">
        <f t="shared" si="350"/>
        <v>theater</v>
      </c>
      <c r="R3765" s="11" t="str">
        <f t="shared" si="351"/>
        <v>musical</v>
      </c>
      <c r="S3765" s="12">
        <f t="shared" si="352"/>
        <v>42065.750300925924</v>
      </c>
      <c r="T3765" s="12">
        <f t="shared" si="35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7">
        <v>1500</v>
      </c>
      <c r="E3766" s="7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4">
        <f t="shared" si="348"/>
        <v>100</v>
      </c>
      <c r="P3766" s="9">
        <f t="shared" si="349"/>
        <v>55.555555555555557</v>
      </c>
      <c r="Q3766" s="11" t="str">
        <f t="shared" si="350"/>
        <v>theater</v>
      </c>
      <c r="R3766" s="11" t="str">
        <f t="shared" si="351"/>
        <v>musical</v>
      </c>
      <c r="S3766" s="12">
        <f t="shared" si="352"/>
        <v>42499.842962962968</v>
      </c>
      <c r="T3766" s="12">
        <f t="shared" si="353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7">
        <v>7000</v>
      </c>
      <c r="E3767" s="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4">
        <f t="shared" si="348"/>
        <v>113.45714285714286</v>
      </c>
      <c r="P3767" s="9">
        <f t="shared" si="349"/>
        <v>74.224299065420567</v>
      </c>
      <c r="Q3767" s="11" t="str">
        <f t="shared" si="350"/>
        <v>theater</v>
      </c>
      <c r="R3767" s="11" t="str">
        <f t="shared" si="351"/>
        <v>musical</v>
      </c>
      <c r="S3767" s="12">
        <f t="shared" si="352"/>
        <v>41820.776412037041</v>
      </c>
      <c r="T3767" s="12">
        <f t="shared" si="35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7">
        <v>10000</v>
      </c>
      <c r="E3768" s="7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4">
        <f t="shared" si="348"/>
        <v>102.65010000000001</v>
      </c>
      <c r="P3768" s="9">
        <f t="shared" si="349"/>
        <v>106.9271875</v>
      </c>
      <c r="Q3768" s="11" t="str">
        <f t="shared" si="350"/>
        <v>theater</v>
      </c>
      <c r="R3768" s="11" t="str">
        <f t="shared" si="351"/>
        <v>musical</v>
      </c>
      <c r="S3768" s="12">
        <f t="shared" si="352"/>
        <v>41788.167187500003</v>
      </c>
      <c r="T3768" s="12">
        <f t="shared" si="35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7">
        <v>2000</v>
      </c>
      <c r="E3769" s="7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4">
        <f t="shared" si="348"/>
        <v>116.75</v>
      </c>
      <c r="P3769" s="9">
        <f t="shared" si="349"/>
        <v>41.696428571428569</v>
      </c>
      <c r="Q3769" s="11" t="str">
        <f t="shared" si="350"/>
        <v>theater</v>
      </c>
      <c r="R3769" s="11" t="str">
        <f t="shared" si="351"/>
        <v>musical</v>
      </c>
      <c r="S3769" s="12">
        <f t="shared" si="352"/>
        <v>42050.019641203704</v>
      </c>
      <c r="T3769" s="12">
        <f t="shared" si="35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7">
        <v>4000</v>
      </c>
      <c r="E3770" s="7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4">
        <f t="shared" si="348"/>
        <v>107.65274999999998</v>
      </c>
      <c r="P3770" s="9">
        <f t="shared" si="349"/>
        <v>74.243275862068955</v>
      </c>
      <c r="Q3770" s="11" t="str">
        <f t="shared" si="350"/>
        <v>theater</v>
      </c>
      <c r="R3770" s="11" t="str">
        <f t="shared" si="351"/>
        <v>musical</v>
      </c>
      <c r="S3770" s="12">
        <f t="shared" si="352"/>
        <v>41772.727893518517</v>
      </c>
      <c r="T3770" s="12">
        <f t="shared" si="35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7">
        <v>1100</v>
      </c>
      <c r="E3771" s="7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4">
        <f t="shared" si="348"/>
        <v>100</v>
      </c>
      <c r="P3771" s="9">
        <f t="shared" si="349"/>
        <v>73.333333333333329</v>
      </c>
      <c r="Q3771" s="11" t="str">
        <f t="shared" si="350"/>
        <v>theater</v>
      </c>
      <c r="R3771" s="11" t="str">
        <f t="shared" si="351"/>
        <v>musical</v>
      </c>
      <c r="S3771" s="12">
        <f t="shared" si="352"/>
        <v>42445.598136574074</v>
      </c>
      <c r="T3771" s="12">
        <f t="shared" si="35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7">
        <v>2000</v>
      </c>
      <c r="E3772" s="7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4">
        <f t="shared" si="348"/>
        <v>100</v>
      </c>
      <c r="P3772" s="9">
        <f t="shared" si="349"/>
        <v>100</v>
      </c>
      <c r="Q3772" s="11" t="str">
        <f t="shared" si="350"/>
        <v>theater</v>
      </c>
      <c r="R3772" s="11" t="str">
        <f t="shared" si="351"/>
        <v>musical</v>
      </c>
      <c r="S3772" s="12">
        <f t="shared" si="352"/>
        <v>42138.930671296301</v>
      </c>
      <c r="T3772" s="12">
        <f t="shared" si="35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7">
        <v>1000</v>
      </c>
      <c r="E3773" s="7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4">
        <f t="shared" si="348"/>
        <v>146</v>
      </c>
      <c r="P3773" s="9">
        <f t="shared" si="349"/>
        <v>38.421052631578945</v>
      </c>
      <c r="Q3773" s="11" t="str">
        <f t="shared" si="350"/>
        <v>theater</v>
      </c>
      <c r="R3773" s="11" t="str">
        <f t="shared" si="351"/>
        <v>musical</v>
      </c>
      <c r="S3773" s="12">
        <f t="shared" si="352"/>
        <v>42493.857083333336</v>
      </c>
      <c r="T3773" s="12">
        <f t="shared" si="35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7">
        <v>5000</v>
      </c>
      <c r="E3774" s="7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4">
        <f t="shared" si="348"/>
        <v>110.2</v>
      </c>
      <c r="P3774" s="9">
        <f t="shared" si="349"/>
        <v>166.96969696969697</v>
      </c>
      <c r="Q3774" s="11" t="str">
        <f t="shared" si="350"/>
        <v>theater</v>
      </c>
      <c r="R3774" s="11" t="str">
        <f t="shared" si="351"/>
        <v>musical</v>
      </c>
      <c r="S3774" s="12">
        <f t="shared" si="352"/>
        <v>42682.616967592592</v>
      </c>
      <c r="T3774" s="12">
        <f t="shared" si="35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7">
        <v>5000</v>
      </c>
      <c r="E3775" s="7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4">
        <f t="shared" si="348"/>
        <v>108.2</v>
      </c>
      <c r="P3775" s="9">
        <f t="shared" si="349"/>
        <v>94.912280701754383</v>
      </c>
      <c r="Q3775" s="11" t="str">
        <f t="shared" si="350"/>
        <v>theater</v>
      </c>
      <c r="R3775" s="11" t="str">
        <f t="shared" si="351"/>
        <v>musical</v>
      </c>
      <c r="S3775" s="12">
        <f t="shared" si="352"/>
        <v>42656.005173611105</v>
      </c>
      <c r="T3775" s="12">
        <f t="shared" si="35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7">
        <v>2500</v>
      </c>
      <c r="E3776" s="7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4">
        <f t="shared" si="348"/>
        <v>100</v>
      </c>
      <c r="P3776" s="9">
        <f t="shared" si="349"/>
        <v>100</v>
      </c>
      <c r="Q3776" s="11" t="str">
        <f t="shared" si="350"/>
        <v>theater</v>
      </c>
      <c r="R3776" s="11" t="str">
        <f t="shared" si="351"/>
        <v>musical</v>
      </c>
      <c r="S3776" s="12">
        <f t="shared" si="352"/>
        <v>42087.792303240742</v>
      </c>
      <c r="T3776" s="12">
        <f t="shared" si="35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7">
        <v>2000</v>
      </c>
      <c r="E3777" s="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4">
        <f t="shared" si="348"/>
        <v>100.25</v>
      </c>
      <c r="P3777" s="9">
        <f t="shared" si="349"/>
        <v>143.21428571428572</v>
      </c>
      <c r="Q3777" s="11" t="str">
        <f t="shared" si="350"/>
        <v>theater</v>
      </c>
      <c r="R3777" s="11" t="str">
        <f t="shared" si="351"/>
        <v>musical</v>
      </c>
      <c r="S3777" s="12">
        <f t="shared" si="352"/>
        <v>42075.942627314813</v>
      </c>
      <c r="T3777" s="12">
        <f t="shared" si="35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7">
        <v>8000</v>
      </c>
      <c r="E3778" s="7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4">
        <f t="shared" si="348"/>
        <v>106.71250000000001</v>
      </c>
      <c r="P3778" s="9">
        <f t="shared" si="349"/>
        <v>90.819148936170208</v>
      </c>
      <c r="Q3778" s="11" t="str">
        <f t="shared" si="350"/>
        <v>theater</v>
      </c>
      <c r="R3778" s="11" t="str">
        <f t="shared" si="351"/>
        <v>musical</v>
      </c>
      <c r="S3778" s="12">
        <f t="shared" si="352"/>
        <v>41814.367800925924</v>
      </c>
      <c r="T3778" s="12">
        <f t="shared" si="353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7">
        <v>2000</v>
      </c>
      <c r="E3779" s="7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4">
        <f t="shared" ref="O3779:O3842" si="354">($E3779/D3779)*100</f>
        <v>143.19999999999999</v>
      </c>
      <c r="P3779" s="9">
        <f t="shared" ref="P3779:P3842" si="355">IF(E3779,E3779/ L3779,"")</f>
        <v>48.542372881355931</v>
      </c>
      <c r="Q3779" s="11" t="str">
        <f t="shared" ref="Q3779:Q3842" si="356">LEFT(N3779, SEARCH("/",N3779,1)-1)</f>
        <v>theater</v>
      </c>
      <c r="R3779" s="11" t="str">
        <f t="shared" ref="R3779:R3842" si="357">RIGHT(N3779,LEN(N3779)-SEARCH("/",N3779))</f>
        <v>musical</v>
      </c>
      <c r="S3779" s="12">
        <f t="shared" si="352"/>
        <v>41887.111354166671</v>
      </c>
      <c r="T3779" s="12">
        <f t="shared" si="353"/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7">
        <v>2400</v>
      </c>
      <c r="E3780" s="7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4">
        <f t="shared" si="354"/>
        <v>105.04166666666667</v>
      </c>
      <c r="P3780" s="9">
        <f t="shared" si="355"/>
        <v>70.027777777777771</v>
      </c>
      <c r="Q3780" s="11" t="str">
        <f t="shared" si="356"/>
        <v>theater</v>
      </c>
      <c r="R3780" s="11" t="str">
        <f t="shared" si="357"/>
        <v>musical</v>
      </c>
      <c r="S3780" s="12">
        <f t="shared" ref="S3780:S3843" si="358">(((J3780/60)/60)/24)+DATE(1970,1,1)</f>
        <v>41989.819212962961</v>
      </c>
      <c r="T3780" s="12">
        <f t="shared" ref="T3780:T3843" si="359">(((I3780/60)/60)/24)+DATE(1970,1,1)</f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7">
        <v>15000</v>
      </c>
      <c r="E3781" s="7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4">
        <f t="shared" si="354"/>
        <v>103.98</v>
      </c>
      <c r="P3781" s="9">
        <f t="shared" si="355"/>
        <v>135.62608695652173</v>
      </c>
      <c r="Q3781" s="11" t="str">
        <f t="shared" si="356"/>
        <v>theater</v>
      </c>
      <c r="R3781" s="11" t="str">
        <f t="shared" si="357"/>
        <v>musical</v>
      </c>
      <c r="S3781" s="12">
        <f t="shared" si="358"/>
        <v>42425.735416666663</v>
      </c>
      <c r="T3781" s="12">
        <f t="shared" si="35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7">
        <v>2500</v>
      </c>
      <c r="E3782" s="7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4">
        <f t="shared" si="354"/>
        <v>120</v>
      </c>
      <c r="P3782" s="9">
        <f t="shared" si="355"/>
        <v>100</v>
      </c>
      <c r="Q3782" s="11" t="str">
        <f t="shared" si="356"/>
        <v>theater</v>
      </c>
      <c r="R3782" s="11" t="str">
        <f t="shared" si="357"/>
        <v>musical</v>
      </c>
      <c r="S3782" s="12">
        <f t="shared" si="358"/>
        <v>42166.219733796301</v>
      </c>
      <c r="T3782" s="12">
        <f t="shared" si="35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7">
        <v>4500</v>
      </c>
      <c r="E3783" s="7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4">
        <f t="shared" si="354"/>
        <v>109.66666666666667</v>
      </c>
      <c r="P3783" s="9">
        <f t="shared" si="355"/>
        <v>94.90384615384616</v>
      </c>
      <c r="Q3783" s="11" t="str">
        <f t="shared" si="356"/>
        <v>theater</v>
      </c>
      <c r="R3783" s="11" t="str">
        <f t="shared" si="357"/>
        <v>musical</v>
      </c>
      <c r="S3783" s="12">
        <f t="shared" si="358"/>
        <v>41865.882928240739</v>
      </c>
      <c r="T3783" s="12">
        <f t="shared" si="35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7">
        <v>2000</v>
      </c>
      <c r="E3784" s="7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4">
        <f t="shared" si="354"/>
        <v>101.75</v>
      </c>
      <c r="P3784" s="9">
        <f t="shared" si="355"/>
        <v>75.370370370370367</v>
      </c>
      <c r="Q3784" s="11" t="str">
        <f t="shared" si="356"/>
        <v>theater</v>
      </c>
      <c r="R3784" s="11" t="str">
        <f t="shared" si="357"/>
        <v>musical</v>
      </c>
      <c r="S3784" s="12">
        <f t="shared" si="358"/>
        <v>42546.862233796302</v>
      </c>
      <c r="T3784" s="12">
        <f t="shared" si="35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7">
        <v>1200</v>
      </c>
      <c r="E3785" s="7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4">
        <f t="shared" si="354"/>
        <v>128.91666666666666</v>
      </c>
      <c r="P3785" s="9">
        <f t="shared" si="355"/>
        <v>64.458333333333329</v>
      </c>
      <c r="Q3785" s="11" t="str">
        <f t="shared" si="356"/>
        <v>theater</v>
      </c>
      <c r="R3785" s="11" t="str">
        <f t="shared" si="357"/>
        <v>musical</v>
      </c>
      <c r="S3785" s="12">
        <f t="shared" si="358"/>
        <v>42420.140277777777</v>
      </c>
      <c r="T3785" s="12">
        <f t="shared" si="35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7">
        <v>1000</v>
      </c>
      <c r="E3786" s="7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4">
        <f t="shared" si="354"/>
        <v>114.99999999999999</v>
      </c>
      <c r="P3786" s="9">
        <f t="shared" si="355"/>
        <v>115</v>
      </c>
      <c r="Q3786" s="11" t="str">
        <f t="shared" si="356"/>
        <v>theater</v>
      </c>
      <c r="R3786" s="11" t="str">
        <f t="shared" si="357"/>
        <v>musical</v>
      </c>
      <c r="S3786" s="12">
        <f t="shared" si="358"/>
        <v>42531.980694444443</v>
      </c>
      <c r="T3786" s="12">
        <f t="shared" si="35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7">
        <v>2000</v>
      </c>
      <c r="E3787" s="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4">
        <f t="shared" si="354"/>
        <v>150.75</v>
      </c>
      <c r="P3787" s="9">
        <f t="shared" si="355"/>
        <v>100.5</v>
      </c>
      <c r="Q3787" s="11" t="str">
        <f t="shared" si="356"/>
        <v>theater</v>
      </c>
      <c r="R3787" s="11" t="str">
        <f t="shared" si="357"/>
        <v>musical</v>
      </c>
      <c r="S3787" s="12">
        <f t="shared" si="358"/>
        <v>42548.63853009259</v>
      </c>
      <c r="T3787" s="12">
        <f t="shared" si="35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7">
        <v>6000</v>
      </c>
      <c r="E3788" s="7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4">
        <f t="shared" si="354"/>
        <v>110.96666666666665</v>
      </c>
      <c r="P3788" s="9">
        <f t="shared" si="355"/>
        <v>93.774647887323937</v>
      </c>
      <c r="Q3788" s="11" t="str">
        <f t="shared" si="356"/>
        <v>theater</v>
      </c>
      <c r="R3788" s="11" t="str">
        <f t="shared" si="357"/>
        <v>musical</v>
      </c>
      <c r="S3788" s="12">
        <f t="shared" si="358"/>
        <v>42487.037905092591</v>
      </c>
      <c r="T3788" s="12">
        <f t="shared" si="35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7">
        <v>350</v>
      </c>
      <c r="E3789" s="7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4">
        <f t="shared" si="354"/>
        <v>100.28571428571429</v>
      </c>
      <c r="P3789" s="9">
        <f t="shared" si="355"/>
        <v>35.1</v>
      </c>
      <c r="Q3789" s="11" t="str">
        <f t="shared" si="356"/>
        <v>theater</v>
      </c>
      <c r="R3789" s="11" t="str">
        <f t="shared" si="357"/>
        <v>musical</v>
      </c>
      <c r="S3789" s="12">
        <f t="shared" si="358"/>
        <v>42167.534791666665</v>
      </c>
      <c r="T3789" s="12">
        <f t="shared" si="35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7">
        <v>75000</v>
      </c>
      <c r="E3790" s="7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4">
        <f t="shared" si="354"/>
        <v>0.66666666666666674</v>
      </c>
      <c r="P3790" s="9">
        <f t="shared" si="355"/>
        <v>500</v>
      </c>
      <c r="Q3790" s="11" t="str">
        <f t="shared" si="356"/>
        <v>theater</v>
      </c>
      <c r="R3790" s="11" t="str">
        <f t="shared" si="357"/>
        <v>musical</v>
      </c>
      <c r="S3790" s="12">
        <f t="shared" si="358"/>
        <v>42333.695821759262</v>
      </c>
      <c r="T3790" s="12">
        <f t="shared" si="35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7">
        <v>3550</v>
      </c>
      <c r="E3791" s="7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4">
        <f t="shared" si="354"/>
        <v>3.267605633802817</v>
      </c>
      <c r="P3791" s="9">
        <f t="shared" si="355"/>
        <v>29</v>
      </c>
      <c r="Q3791" s="11" t="str">
        <f t="shared" si="356"/>
        <v>theater</v>
      </c>
      <c r="R3791" s="11" t="str">
        <f t="shared" si="357"/>
        <v>musical</v>
      </c>
      <c r="S3791" s="12">
        <f t="shared" si="358"/>
        <v>42138.798819444448</v>
      </c>
      <c r="T3791" s="12">
        <f t="shared" si="35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7">
        <v>15000</v>
      </c>
      <c r="E3792" s="7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4">
        <f t="shared" si="354"/>
        <v>0</v>
      </c>
      <c r="P3792" s="9" t="str">
        <f t="shared" si="355"/>
        <v/>
      </c>
      <c r="Q3792" s="11" t="str">
        <f t="shared" si="356"/>
        <v>theater</v>
      </c>
      <c r="R3792" s="11" t="str">
        <f t="shared" si="357"/>
        <v>musical</v>
      </c>
      <c r="S3792" s="12">
        <f t="shared" si="358"/>
        <v>42666.666932870372</v>
      </c>
      <c r="T3792" s="12">
        <f t="shared" si="35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7">
        <v>1500</v>
      </c>
      <c r="E3793" s="7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4">
        <f t="shared" si="354"/>
        <v>0</v>
      </c>
      <c r="P3793" s="9" t="str">
        <f t="shared" si="355"/>
        <v/>
      </c>
      <c r="Q3793" s="11" t="str">
        <f t="shared" si="356"/>
        <v>theater</v>
      </c>
      <c r="R3793" s="11" t="str">
        <f t="shared" si="357"/>
        <v>musical</v>
      </c>
      <c r="S3793" s="12">
        <f t="shared" si="358"/>
        <v>41766.692037037035</v>
      </c>
      <c r="T3793" s="12">
        <f t="shared" si="35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7">
        <v>12500</v>
      </c>
      <c r="E3794" s="7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4">
        <f t="shared" si="354"/>
        <v>0.27999999999999997</v>
      </c>
      <c r="P3794" s="9">
        <f t="shared" si="355"/>
        <v>17.5</v>
      </c>
      <c r="Q3794" s="11" t="str">
        <f t="shared" si="356"/>
        <v>theater</v>
      </c>
      <c r="R3794" s="11" t="str">
        <f t="shared" si="357"/>
        <v>musical</v>
      </c>
      <c r="S3794" s="12">
        <f t="shared" si="358"/>
        <v>42170.447013888886</v>
      </c>
      <c r="T3794" s="12">
        <f t="shared" si="35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7">
        <v>7000</v>
      </c>
      <c r="E3795" s="7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4">
        <f t="shared" si="354"/>
        <v>59.657142857142851</v>
      </c>
      <c r="P3795" s="9">
        <f t="shared" si="355"/>
        <v>174</v>
      </c>
      <c r="Q3795" s="11" t="str">
        <f t="shared" si="356"/>
        <v>theater</v>
      </c>
      <c r="R3795" s="11" t="str">
        <f t="shared" si="357"/>
        <v>musical</v>
      </c>
      <c r="S3795" s="12">
        <f t="shared" si="358"/>
        <v>41968.938993055555</v>
      </c>
      <c r="T3795" s="12">
        <f t="shared" si="35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7">
        <v>5000</v>
      </c>
      <c r="E3796" s="7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4">
        <f t="shared" si="354"/>
        <v>1</v>
      </c>
      <c r="P3796" s="9">
        <f t="shared" si="355"/>
        <v>50</v>
      </c>
      <c r="Q3796" s="11" t="str">
        <f t="shared" si="356"/>
        <v>theater</v>
      </c>
      <c r="R3796" s="11" t="str">
        <f t="shared" si="357"/>
        <v>musical</v>
      </c>
      <c r="S3796" s="12">
        <f t="shared" si="358"/>
        <v>42132.58048611111</v>
      </c>
      <c r="T3796" s="12">
        <f t="shared" si="35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7">
        <v>600</v>
      </c>
      <c r="E3797" s="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4">
        <f t="shared" si="354"/>
        <v>1.6666666666666667</v>
      </c>
      <c r="P3797" s="9">
        <f t="shared" si="355"/>
        <v>5</v>
      </c>
      <c r="Q3797" s="11" t="str">
        <f t="shared" si="356"/>
        <v>theater</v>
      </c>
      <c r="R3797" s="11" t="str">
        <f t="shared" si="357"/>
        <v>musical</v>
      </c>
      <c r="S3797" s="12">
        <f t="shared" si="358"/>
        <v>42201.436226851853</v>
      </c>
      <c r="T3797" s="12">
        <f t="shared" si="35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7">
        <v>22500</v>
      </c>
      <c r="E3798" s="7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4">
        <f t="shared" si="354"/>
        <v>4.4444444444444444E-3</v>
      </c>
      <c r="P3798" s="9">
        <f t="shared" si="355"/>
        <v>1</v>
      </c>
      <c r="Q3798" s="11" t="str">
        <f t="shared" si="356"/>
        <v>theater</v>
      </c>
      <c r="R3798" s="11" t="str">
        <f t="shared" si="357"/>
        <v>musical</v>
      </c>
      <c r="S3798" s="12">
        <f t="shared" si="358"/>
        <v>42689.029583333337</v>
      </c>
      <c r="T3798" s="12">
        <f t="shared" si="35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7">
        <v>6000</v>
      </c>
      <c r="E3799" s="7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4">
        <f t="shared" si="354"/>
        <v>89.666666666666657</v>
      </c>
      <c r="P3799" s="9">
        <f t="shared" si="355"/>
        <v>145.40540540540542</v>
      </c>
      <c r="Q3799" s="11" t="str">
        <f t="shared" si="356"/>
        <v>theater</v>
      </c>
      <c r="R3799" s="11" t="str">
        <f t="shared" si="357"/>
        <v>musical</v>
      </c>
      <c r="S3799" s="12">
        <f t="shared" si="358"/>
        <v>42084.881539351853</v>
      </c>
      <c r="T3799" s="12">
        <f t="shared" si="35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7">
        <v>70000</v>
      </c>
      <c r="E3800" s="7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4">
        <f t="shared" si="354"/>
        <v>1.4642857142857144</v>
      </c>
      <c r="P3800" s="9">
        <f t="shared" si="355"/>
        <v>205</v>
      </c>
      <c r="Q3800" s="11" t="str">
        <f t="shared" si="356"/>
        <v>theater</v>
      </c>
      <c r="R3800" s="11" t="str">
        <f t="shared" si="357"/>
        <v>musical</v>
      </c>
      <c r="S3800" s="12">
        <f t="shared" si="358"/>
        <v>41831.722777777781</v>
      </c>
      <c r="T3800" s="12">
        <f t="shared" si="35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7">
        <v>10000</v>
      </c>
      <c r="E3801" s="7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4">
        <f t="shared" si="354"/>
        <v>4.0199999999999996</v>
      </c>
      <c r="P3801" s="9">
        <f t="shared" si="355"/>
        <v>100.5</v>
      </c>
      <c r="Q3801" s="11" t="str">
        <f t="shared" si="356"/>
        <v>theater</v>
      </c>
      <c r="R3801" s="11" t="str">
        <f t="shared" si="357"/>
        <v>musical</v>
      </c>
      <c r="S3801" s="12">
        <f t="shared" si="358"/>
        <v>42410.93105324074</v>
      </c>
      <c r="T3801" s="12">
        <f t="shared" si="35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7">
        <v>22000</v>
      </c>
      <c r="E3802" s="7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4">
        <f t="shared" si="354"/>
        <v>4.004545454545454</v>
      </c>
      <c r="P3802" s="9">
        <f t="shared" si="355"/>
        <v>55.0625</v>
      </c>
      <c r="Q3802" s="11" t="str">
        <f t="shared" si="356"/>
        <v>theater</v>
      </c>
      <c r="R3802" s="11" t="str">
        <f t="shared" si="357"/>
        <v>musical</v>
      </c>
      <c r="S3802" s="12">
        <f t="shared" si="358"/>
        <v>41982.737071759257</v>
      </c>
      <c r="T3802" s="12">
        <f t="shared" si="35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7">
        <v>5000</v>
      </c>
      <c r="E3803" s="7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4">
        <f t="shared" si="354"/>
        <v>8.52</v>
      </c>
      <c r="P3803" s="9">
        <f t="shared" si="355"/>
        <v>47.333333333333336</v>
      </c>
      <c r="Q3803" s="11" t="str">
        <f t="shared" si="356"/>
        <v>theater</v>
      </c>
      <c r="R3803" s="11" t="str">
        <f t="shared" si="357"/>
        <v>musical</v>
      </c>
      <c r="S3803" s="12">
        <f t="shared" si="358"/>
        <v>41975.676111111112</v>
      </c>
      <c r="T3803" s="12">
        <f t="shared" si="35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7">
        <v>3000</v>
      </c>
      <c r="E3804" s="7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4">
        <f t="shared" si="354"/>
        <v>0</v>
      </c>
      <c r="P3804" s="9" t="str">
        <f t="shared" si="355"/>
        <v/>
      </c>
      <c r="Q3804" s="11" t="str">
        <f t="shared" si="356"/>
        <v>theater</v>
      </c>
      <c r="R3804" s="11" t="str">
        <f t="shared" si="357"/>
        <v>musical</v>
      </c>
      <c r="S3804" s="12">
        <f t="shared" si="358"/>
        <v>42269.126226851848</v>
      </c>
      <c r="T3804" s="12">
        <f t="shared" si="35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7">
        <v>12000</v>
      </c>
      <c r="E3805" s="7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4">
        <f t="shared" si="354"/>
        <v>19.650000000000002</v>
      </c>
      <c r="P3805" s="9">
        <f t="shared" si="355"/>
        <v>58.95</v>
      </c>
      <c r="Q3805" s="11" t="str">
        <f t="shared" si="356"/>
        <v>theater</v>
      </c>
      <c r="R3805" s="11" t="str">
        <f t="shared" si="357"/>
        <v>musical</v>
      </c>
      <c r="S3805" s="12">
        <f t="shared" si="358"/>
        <v>42403.971851851849</v>
      </c>
      <c r="T3805" s="12">
        <f t="shared" si="35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7">
        <v>8000</v>
      </c>
      <c r="E3806" s="7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4">
        <f t="shared" si="354"/>
        <v>0</v>
      </c>
      <c r="P3806" s="9" t="str">
        <f t="shared" si="355"/>
        <v/>
      </c>
      <c r="Q3806" s="11" t="str">
        <f t="shared" si="356"/>
        <v>theater</v>
      </c>
      <c r="R3806" s="11" t="str">
        <f t="shared" si="357"/>
        <v>musical</v>
      </c>
      <c r="S3806" s="12">
        <f t="shared" si="358"/>
        <v>42527.00953703704</v>
      </c>
      <c r="T3806" s="12">
        <f t="shared" si="35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7">
        <v>150000</v>
      </c>
      <c r="E3807" s="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4">
        <f t="shared" si="354"/>
        <v>2E-3</v>
      </c>
      <c r="P3807" s="9">
        <f t="shared" si="355"/>
        <v>1.5</v>
      </c>
      <c r="Q3807" s="11" t="str">
        <f t="shared" si="356"/>
        <v>theater</v>
      </c>
      <c r="R3807" s="11" t="str">
        <f t="shared" si="357"/>
        <v>musical</v>
      </c>
      <c r="S3807" s="12">
        <f t="shared" si="358"/>
        <v>41849.887037037035</v>
      </c>
      <c r="T3807" s="12">
        <f t="shared" si="35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7">
        <v>7500</v>
      </c>
      <c r="E3808" s="7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4">
        <f t="shared" si="354"/>
        <v>6.6666666666666666E-2</v>
      </c>
      <c r="P3808" s="9">
        <f t="shared" si="355"/>
        <v>5</v>
      </c>
      <c r="Q3808" s="11" t="str">
        <f t="shared" si="356"/>
        <v>theater</v>
      </c>
      <c r="R3808" s="11" t="str">
        <f t="shared" si="357"/>
        <v>musical</v>
      </c>
      <c r="S3808" s="12">
        <f t="shared" si="358"/>
        <v>41799.259039351848</v>
      </c>
      <c r="T3808" s="12">
        <f t="shared" si="35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7">
        <v>1500</v>
      </c>
      <c r="E3809" s="7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4">
        <f t="shared" si="354"/>
        <v>30.333333333333336</v>
      </c>
      <c r="P3809" s="9">
        <f t="shared" si="355"/>
        <v>50.555555555555557</v>
      </c>
      <c r="Q3809" s="11" t="str">
        <f t="shared" si="356"/>
        <v>theater</v>
      </c>
      <c r="R3809" s="11" t="str">
        <f t="shared" si="357"/>
        <v>musical</v>
      </c>
      <c r="S3809" s="12">
        <f t="shared" si="358"/>
        <v>42090.909016203703</v>
      </c>
      <c r="T3809" s="12">
        <f t="shared" si="35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7">
        <v>1000</v>
      </c>
      <c r="E3810" s="7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4">
        <f t="shared" si="354"/>
        <v>100</v>
      </c>
      <c r="P3810" s="9">
        <f t="shared" si="355"/>
        <v>41.666666666666664</v>
      </c>
      <c r="Q3810" s="11" t="str">
        <f t="shared" si="356"/>
        <v>theater</v>
      </c>
      <c r="R3810" s="11" t="str">
        <f t="shared" si="357"/>
        <v>plays</v>
      </c>
      <c r="S3810" s="12">
        <f t="shared" si="358"/>
        <v>42059.453923611116</v>
      </c>
      <c r="T3810" s="12">
        <f t="shared" si="35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7">
        <v>2000</v>
      </c>
      <c r="E3811" s="7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4">
        <f t="shared" si="354"/>
        <v>101.25</v>
      </c>
      <c r="P3811" s="9">
        <f t="shared" si="355"/>
        <v>53.289473684210527</v>
      </c>
      <c r="Q3811" s="11" t="str">
        <f t="shared" si="356"/>
        <v>theater</v>
      </c>
      <c r="R3811" s="11" t="str">
        <f t="shared" si="357"/>
        <v>plays</v>
      </c>
      <c r="S3811" s="12">
        <f t="shared" si="358"/>
        <v>41800.526701388888</v>
      </c>
      <c r="T3811" s="12">
        <f t="shared" si="35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7">
        <v>1500</v>
      </c>
      <c r="E3812" s="7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4">
        <f t="shared" si="354"/>
        <v>121.73333333333333</v>
      </c>
      <c r="P3812" s="9">
        <f t="shared" si="355"/>
        <v>70.230769230769226</v>
      </c>
      <c r="Q3812" s="11" t="str">
        <f t="shared" si="356"/>
        <v>theater</v>
      </c>
      <c r="R3812" s="11" t="str">
        <f t="shared" si="357"/>
        <v>plays</v>
      </c>
      <c r="S3812" s="12">
        <f t="shared" si="358"/>
        <v>42054.849050925928</v>
      </c>
      <c r="T3812" s="12">
        <f t="shared" si="35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7">
        <v>250</v>
      </c>
      <c r="E3813" s="7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4">
        <f t="shared" si="354"/>
        <v>330</v>
      </c>
      <c r="P3813" s="9">
        <f t="shared" si="355"/>
        <v>43.421052631578945</v>
      </c>
      <c r="Q3813" s="11" t="str">
        <f t="shared" si="356"/>
        <v>theater</v>
      </c>
      <c r="R3813" s="11" t="str">
        <f t="shared" si="357"/>
        <v>plays</v>
      </c>
      <c r="S3813" s="12">
        <f t="shared" si="358"/>
        <v>42487.62700231481</v>
      </c>
      <c r="T3813" s="12">
        <f t="shared" si="35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7">
        <v>2000</v>
      </c>
      <c r="E3814" s="7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4">
        <f t="shared" si="354"/>
        <v>109.55</v>
      </c>
      <c r="P3814" s="9">
        <f t="shared" si="355"/>
        <v>199.18181818181819</v>
      </c>
      <c r="Q3814" s="11" t="str">
        <f t="shared" si="356"/>
        <v>theater</v>
      </c>
      <c r="R3814" s="11" t="str">
        <f t="shared" si="357"/>
        <v>plays</v>
      </c>
      <c r="S3814" s="12">
        <f t="shared" si="358"/>
        <v>42109.751250000001</v>
      </c>
      <c r="T3814" s="12">
        <f t="shared" si="35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7">
        <v>2100</v>
      </c>
      <c r="E3815" s="7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4">
        <f t="shared" si="354"/>
        <v>100.95190476190474</v>
      </c>
      <c r="P3815" s="9">
        <f t="shared" si="355"/>
        <v>78.518148148148143</v>
      </c>
      <c r="Q3815" s="11" t="str">
        <f t="shared" si="356"/>
        <v>theater</v>
      </c>
      <c r="R3815" s="11" t="str">
        <f t="shared" si="357"/>
        <v>plays</v>
      </c>
      <c r="S3815" s="12">
        <f t="shared" si="358"/>
        <v>42497.275706018518</v>
      </c>
      <c r="T3815" s="12">
        <f t="shared" si="35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7">
        <v>1500</v>
      </c>
      <c r="E3816" s="7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4">
        <f t="shared" si="354"/>
        <v>140.13333333333333</v>
      </c>
      <c r="P3816" s="9">
        <f t="shared" si="355"/>
        <v>61.823529411764703</v>
      </c>
      <c r="Q3816" s="11" t="str">
        <f t="shared" si="356"/>
        <v>theater</v>
      </c>
      <c r="R3816" s="11" t="str">
        <f t="shared" si="357"/>
        <v>plays</v>
      </c>
      <c r="S3816" s="12">
        <f t="shared" si="358"/>
        <v>42058.904074074075</v>
      </c>
      <c r="T3816" s="12">
        <f t="shared" si="35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7">
        <v>1000</v>
      </c>
      <c r="E3817" s="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4">
        <f t="shared" si="354"/>
        <v>100.001</v>
      </c>
      <c r="P3817" s="9">
        <f t="shared" si="355"/>
        <v>50.000500000000002</v>
      </c>
      <c r="Q3817" s="11" t="str">
        <f t="shared" si="356"/>
        <v>theater</v>
      </c>
      <c r="R3817" s="11" t="str">
        <f t="shared" si="357"/>
        <v>plays</v>
      </c>
      <c r="S3817" s="12">
        <f t="shared" si="358"/>
        <v>42207.259918981479</v>
      </c>
      <c r="T3817" s="12">
        <f t="shared" si="35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7">
        <v>1500</v>
      </c>
      <c r="E3818" s="7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4">
        <f t="shared" si="354"/>
        <v>119.238</v>
      </c>
      <c r="P3818" s="9">
        <f t="shared" si="355"/>
        <v>48.339729729729726</v>
      </c>
      <c r="Q3818" s="11" t="str">
        <f t="shared" si="356"/>
        <v>theater</v>
      </c>
      <c r="R3818" s="11" t="str">
        <f t="shared" si="357"/>
        <v>plays</v>
      </c>
      <c r="S3818" s="12">
        <f t="shared" si="358"/>
        <v>41807.690081018518</v>
      </c>
      <c r="T3818" s="12">
        <f t="shared" si="35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7">
        <v>2000</v>
      </c>
      <c r="E3819" s="7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4">
        <f t="shared" si="354"/>
        <v>107.25</v>
      </c>
      <c r="P3819" s="9">
        <f t="shared" si="355"/>
        <v>107.25</v>
      </c>
      <c r="Q3819" s="11" t="str">
        <f t="shared" si="356"/>
        <v>theater</v>
      </c>
      <c r="R3819" s="11" t="str">
        <f t="shared" si="357"/>
        <v>plays</v>
      </c>
      <c r="S3819" s="12">
        <f t="shared" si="358"/>
        <v>42284.69694444444</v>
      </c>
      <c r="T3819" s="12">
        <f t="shared" si="35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7">
        <v>250</v>
      </c>
      <c r="E3820" s="7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4">
        <f t="shared" si="354"/>
        <v>227.99999999999997</v>
      </c>
      <c r="P3820" s="9">
        <f t="shared" si="355"/>
        <v>57</v>
      </c>
      <c r="Q3820" s="11" t="str">
        <f t="shared" si="356"/>
        <v>theater</v>
      </c>
      <c r="R3820" s="11" t="str">
        <f t="shared" si="357"/>
        <v>plays</v>
      </c>
      <c r="S3820" s="12">
        <f t="shared" si="358"/>
        <v>42045.84238425926</v>
      </c>
      <c r="T3820" s="12">
        <f t="shared" si="35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7">
        <v>1000</v>
      </c>
      <c r="E3821" s="7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4">
        <f t="shared" si="354"/>
        <v>106.4</v>
      </c>
      <c r="P3821" s="9">
        <f t="shared" si="355"/>
        <v>40.92307692307692</v>
      </c>
      <c r="Q3821" s="11" t="str">
        <f t="shared" si="356"/>
        <v>theater</v>
      </c>
      <c r="R3821" s="11" t="str">
        <f t="shared" si="357"/>
        <v>plays</v>
      </c>
      <c r="S3821" s="12">
        <f t="shared" si="358"/>
        <v>42184.209537037037</v>
      </c>
      <c r="T3821" s="12">
        <f t="shared" si="35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7">
        <v>300</v>
      </c>
      <c r="E3822" s="7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4">
        <f t="shared" si="354"/>
        <v>143.33333333333334</v>
      </c>
      <c r="P3822" s="9">
        <f t="shared" si="355"/>
        <v>21.5</v>
      </c>
      <c r="Q3822" s="11" t="str">
        <f t="shared" si="356"/>
        <v>theater</v>
      </c>
      <c r="R3822" s="11" t="str">
        <f t="shared" si="357"/>
        <v>plays</v>
      </c>
      <c r="S3822" s="12">
        <f t="shared" si="358"/>
        <v>42160.651817129634</v>
      </c>
      <c r="T3822" s="12">
        <f t="shared" si="35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7">
        <v>3500</v>
      </c>
      <c r="E3823" s="7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4">
        <f t="shared" si="354"/>
        <v>104.54285714285714</v>
      </c>
      <c r="P3823" s="9">
        <f t="shared" si="355"/>
        <v>79.543478260869563</v>
      </c>
      <c r="Q3823" s="11" t="str">
        <f t="shared" si="356"/>
        <v>theater</v>
      </c>
      <c r="R3823" s="11" t="str">
        <f t="shared" si="357"/>
        <v>plays</v>
      </c>
      <c r="S3823" s="12">
        <f t="shared" si="358"/>
        <v>42341.180636574078</v>
      </c>
      <c r="T3823" s="12">
        <f t="shared" si="35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7">
        <v>5000</v>
      </c>
      <c r="E3824" s="7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4">
        <f t="shared" si="354"/>
        <v>110.02000000000001</v>
      </c>
      <c r="P3824" s="9">
        <f t="shared" si="355"/>
        <v>72.381578947368425</v>
      </c>
      <c r="Q3824" s="11" t="str">
        <f t="shared" si="356"/>
        <v>theater</v>
      </c>
      <c r="R3824" s="11" t="str">
        <f t="shared" si="357"/>
        <v>plays</v>
      </c>
      <c r="S3824" s="12">
        <f t="shared" si="358"/>
        <v>42329.838159722218</v>
      </c>
      <c r="T3824" s="12">
        <f t="shared" si="35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7">
        <v>2500</v>
      </c>
      <c r="E3825" s="7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4">
        <f t="shared" si="354"/>
        <v>106</v>
      </c>
      <c r="P3825" s="9">
        <f t="shared" si="355"/>
        <v>64.634146341463421</v>
      </c>
      <c r="Q3825" s="11" t="str">
        <f t="shared" si="356"/>
        <v>theater</v>
      </c>
      <c r="R3825" s="11" t="str">
        <f t="shared" si="357"/>
        <v>plays</v>
      </c>
      <c r="S3825" s="12">
        <f t="shared" si="358"/>
        <v>42170.910231481481</v>
      </c>
      <c r="T3825" s="12">
        <f t="shared" si="35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7">
        <v>250</v>
      </c>
      <c r="E3826" s="7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4">
        <f t="shared" si="354"/>
        <v>108</v>
      </c>
      <c r="P3826" s="9">
        <f t="shared" si="355"/>
        <v>38.571428571428569</v>
      </c>
      <c r="Q3826" s="11" t="str">
        <f t="shared" si="356"/>
        <v>theater</v>
      </c>
      <c r="R3826" s="11" t="str">
        <f t="shared" si="357"/>
        <v>plays</v>
      </c>
      <c r="S3826" s="12">
        <f t="shared" si="358"/>
        <v>42571.626192129625</v>
      </c>
      <c r="T3826" s="12">
        <f t="shared" si="35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7">
        <v>5000</v>
      </c>
      <c r="E3827" s="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4">
        <f t="shared" si="354"/>
        <v>105.42</v>
      </c>
      <c r="P3827" s="9">
        <f t="shared" si="355"/>
        <v>107.57142857142857</v>
      </c>
      <c r="Q3827" s="11" t="str">
        <f t="shared" si="356"/>
        <v>theater</v>
      </c>
      <c r="R3827" s="11" t="str">
        <f t="shared" si="357"/>
        <v>plays</v>
      </c>
      <c r="S3827" s="12">
        <f t="shared" si="358"/>
        <v>42151.069606481484</v>
      </c>
      <c r="T3827" s="12">
        <f t="shared" si="35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7">
        <v>600</v>
      </c>
      <c r="E3828" s="7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4">
        <f t="shared" si="354"/>
        <v>119.16666666666667</v>
      </c>
      <c r="P3828" s="9">
        <f t="shared" si="355"/>
        <v>27.5</v>
      </c>
      <c r="Q3828" s="11" t="str">
        <f t="shared" si="356"/>
        <v>theater</v>
      </c>
      <c r="R3828" s="11" t="str">
        <f t="shared" si="357"/>
        <v>plays</v>
      </c>
      <c r="S3828" s="12">
        <f t="shared" si="358"/>
        <v>42101.423541666663</v>
      </c>
      <c r="T3828" s="12">
        <f t="shared" si="35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7">
        <v>3000</v>
      </c>
      <c r="E3829" s="7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4">
        <f t="shared" si="354"/>
        <v>152.66666666666666</v>
      </c>
      <c r="P3829" s="9">
        <f t="shared" si="355"/>
        <v>70.461538461538467</v>
      </c>
      <c r="Q3829" s="11" t="str">
        <f t="shared" si="356"/>
        <v>theater</v>
      </c>
      <c r="R3829" s="11" t="str">
        <f t="shared" si="357"/>
        <v>plays</v>
      </c>
      <c r="S3829" s="12">
        <f t="shared" si="358"/>
        <v>42034.928252314814</v>
      </c>
      <c r="T3829" s="12">
        <f t="shared" si="35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7">
        <v>5000</v>
      </c>
      <c r="E3830" s="7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4">
        <f t="shared" si="354"/>
        <v>100</v>
      </c>
      <c r="P3830" s="9">
        <f t="shared" si="355"/>
        <v>178.57142857142858</v>
      </c>
      <c r="Q3830" s="11" t="str">
        <f t="shared" si="356"/>
        <v>theater</v>
      </c>
      <c r="R3830" s="11" t="str">
        <f t="shared" si="357"/>
        <v>plays</v>
      </c>
      <c r="S3830" s="12">
        <f t="shared" si="358"/>
        <v>41944.527627314819</v>
      </c>
      <c r="T3830" s="12">
        <f t="shared" si="35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7">
        <v>500</v>
      </c>
      <c r="E3831" s="7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4">
        <f t="shared" si="354"/>
        <v>100.2</v>
      </c>
      <c r="P3831" s="9">
        <f t="shared" si="355"/>
        <v>62.625</v>
      </c>
      <c r="Q3831" s="11" t="str">
        <f t="shared" si="356"/>
        <v>theater</v>
      </c>
      <c r="R3831" s="11" t="str">
        <f t="shared" si="357"/>
        <v>plays</v>
      </c>
      <c r="S3831" s="12">
        <f t="shared" si="358"/>
        <v>42593.865405092598</v>
      </c>
      <c r="T3831" s="12">
        <f t="shared" si="35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7">
        <v>100</v>
      </c>
      <c r="E3832" s="7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4">
        <f t="shared" si="354"/>
        <v>225</v>
      </c>
      <c r="P3832" s="9">
        <f t="shared" si="355"/>
        <v>75</v>
      </c>
      <c r="Q3832" s="11" t="str">
        <f t="shared" si="356"/>
        <v>theater</v>
      </c>
      <c r="R3832" s="11" t="str">
        <f t="shared" si="357"/>
        <v>plays</v>
      </c>
      <c r="S3832" s="12">
        <f t="shared" si="358"/>
        <v>42503.740868055553</v>
      </c>
      <c r="T3832" s="12">
        <f t="shared" si="35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7">
        <v>500</v>
      </c>
      <c r="E3833" s="7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4">
        <f t="shared" si="354"/>
        <v>106.02199999999999</v>
      </c>
      <c r="P3833" s="9">
        <f t="shared" si="355"/>
        <v>58.901111111111113</v>
      </c>
      <c r="Q3833" s="11" t="str">
        <f t="shared" si="356"/>
        <v>theater</v>
      </c>
      <c r="R3833" s="11" t="str">
        <f t="shared" si="357"/>
        <v>plays</v>
      </c>
      <c r="S3833" s="12">
        <f t="shared" si="358"/>
        <v>41927.848900462966</v>
      </c>
      <c r="T3833" s="12">
        <f t="shared" si="35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7">
        <v>1200</v>
      </c>
      <c r="E3834" s="7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4">
        <f t="shared" si="354"/>
        <v>104.66666666666666</v>
      </c>
      <c r="P3834" s="9">
        <f t="shared" si="355"/>
        <v>139.55555555555554</v>
      </c>
      <c r="Q3834" s="11" t="str">
        <f t="shared" si="356"/>
        <v>theater</v>
      </c>
      <c r="R3834" s="11" t="str">
        <f t="shared" si="357"/>
        <v>plays</v>
      </c>
      <c r="S3834" s="12">
        <f t="shared" si="358"/>
        <v>42375.114988425921</v>
      </c>
      <c r="T3834" s="12">
        <f t="shared" si="35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7">
        <v>1200</v>
      </c>
      <c r="E3835" s="7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4">
        <f t="shared" si="354"/>
        <v>116.66666666666667</v>
      </c>
      <c r="P3835" s="9">
        <f t="shared" si="355"/>
        <v>70</v>
      </c>
      <c r="Q3835" s="11" t="str">
        <f t="shared" si="356"/>
        <v>theater</v>
      </c>
      <c r="R3835" s="11" t="str">
        <f t="shared" si="357"/>
        <v>plays</v>
      </c>
      <c r="S3835" s="12">
        <f t="shared" si="358"/>
        <v>41963.872361111105</v>
      </c>
      <c r="T3835" s="12">
        <f t="shared" si="35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7">
        <v>3000</v>
      </c>
      <c r="E3836" s="7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4">
        <f t="shared" si="354"/>
        <v>109.03333333333333</v>
      </c>
      <c r="P3836" s="9">
        <f t="shared" si="355"/>
        <v>57.385964912280699</v>
      </c>
      <c r="Q3836" s="11" t="str">
        <f t="shared" si="356"/>
        <v>theater</v>
      </c>
      <c r="R3836" s="11" t="str">
        <f t="shared" si="357"/>
        <v>plays</v>
      </c>
      <c r="S3836" s="12">
        <f t="shared" si="358"/>
        <v>42143.445219907408</v>
      </c>
      <c r="T3836" s="12">
        <f t="shared" si="35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7">
        <v>200</v>
      </c>
      <c r="E3837" s="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4">
        <f t="shared" si="354"/>
        <v>160</v>
      </c>
      <c r="P3837" s="9">
        <f t="shared" si="355"/>
        <v>40</v>
      </c>
      <c r="Q3837" s="11" t="str">
        <f t="shared" si="356"/>
        <v>theater</v>
      </c>
      <c r="R3837" s="11" t="str">
        <f t="shared" si="357"/>
        <v>plays</v>
      </c>
      <c r="S3837" s="12">
        <f t="shared" si="358"/>
        <v>42460.94222222222</v>
      </c>
      <c r="T3837" s="12">
        <f t="shared" si="35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7">
        <v>800</v>
      </c>
      <c r="E3838" s="7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4">
        <f t="shared" si="354"/>
        <v>112.5</v>
      </c>
      <c r="P3838" s="9">
        <f t="shared" si="355"/>
        <v>64.285714285714292</v>
      </c>
      <c r="Q3838" s="11" t="str">
        <f t="shared" si="356"/>
        <v>theater</v>
      </c>
      <c r="R3838" s="11" t="str">
        <f t="shared" si="357"/>
        <v>plays</v>
      </c>
      <c r="S3838" s="12">
        <f t="shared" si="358"/>
        <v>42553.926527777774</v>
      </c>
      <c r="T3838" s="12">
        <f t="shared" si="35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7">
        <v>2000</v>
      </c>
      <c r="E3839" s="7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4">
        <f t="shared" si="354"/>
        <v>102.1</v>
      </c>
      <c r="P3839" s="9">
        <f t="shared" si="355"/>
        <v>120.11764705882354</v>
      </c>
      <c r="Q3839" s="11" t="str">
        <f t="shared" si="356"/>
        <v>theater</v>
      </c>
      <c r="R3839" s="11" t="str">
        <f t="shared" si="357"/>
        <v>plays</v>
      </c>
      <c r="S3839" s="12">
        <f t="shared" si="358"/>
        <v>42152.765717592592</v>
      </c>
      <c r="T3839" s="12">
        <f t="shared" si="35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7">
        <v>100000</v>
      </c>
      <c r="E3840" s="7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4">
        <f t="shared" si="354"/>
        <v>100.824</v>
      </c>
      <c r="P3840" s="9">
        <f t="shared" si="355"/>
        <v>1008.24</v>
      </c>
      <c r="Q3840" s="11" t="str">
        <f t="shared" si="356"/>
        <v>theater</v>
      </c>
      <c r="R3840" s="11" t="str">
        <f t="shared" si="357"/>
        <v>plays</v>
      </c>
      <c r="S3840" s="12">
        <f t="shared" si="358"/>
        <v>42116.710752314815</v>
      </c>
      <c r="T3840" s="12">
        <f t="shared" si="35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7">
        <v>2000</v>
      </c>
      <c r="E3841" s="7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4">
        <f t="shared" si="354"/>
        <v>101.25</v>
      </c>
      <c r="P3841" s="9">
        <f t="shared" si="355"/>
        <v>63.28125</v>
      </c>
      <c r="Q3841" s="11" t="str">
        <f t="shared" si="356"/>
        <v>theater</v>
      </c>
      <c r="R3841" s="11" t="str">
        <f t="shared" si="357"/>
        <v>plays</v>
      </c>
      <c r="S3841" s="12">
        <f t="shared" si="358"/>
        <v>42155.142638888887</v>
      </c>
      <c r="T3841" s="12">
        <f t="shared" si="35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7">
        <v>1</v>
      </c>
      <c r="E3842" s="7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4">
        <f t="shared" si="354"/>
        <v>6500</v>
      </c>
      <c r="P3842" s="9">
        <f t="shared" si="355"/>
        <v>21.666666666666668</v>
      </c>
      <c r="Q3842" s="11" t="str">
        <f t="shared" si="356"/>
        <v>theater</v>
      </c>
      <c r="R3842" s="11" t="str">
        <f t="shared" si="357"/>
        <v>plays</v>
      </c>
      <c r="S3842" s="12">
        <f t="shared" si="358"/>
        <v>42432.701724537037</v>
      </c>
      <c r="T3842" s="12">
        <f t="shared" si="35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7">
        <v>10000</v>
      </c>
      <c r="E3843" s="7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4">
        <f t="shared" ref="O3843:O3906" si="360">($E3843/D3843)*100</f>
        <v>8.7200000000000006</v>
      </c>
      <c r="P3843" s="9">
        <f t="shared" ref="P3843:P3906" si="361">IF(E3843,E3843/ L3843,"")</f>
        <v>25.647058823529413</v>
      </c>
      <c r="Q3843" s="11" t="str">
        <f t="shared" ref="Q3843:Q3906" si="362">LEFT(N3843, SEARCH("/",N3843,1)-1)</f>
        <v>theater</v>
      </c>
      <c r="R3843" s="11" t="str">
        <f t="shared" ref="R3843:R3906" si="363">RIGHT(N3843,LEN(N3843)-SEARCH("/",N3843))</f>
        <v>plays</v>
      </c>
      <c r="S3843" s="12">
        <f t="shared" si="358"/>
        <v>41780.785729166666</v>
      </c>
      <c r="T3843" s="12">
        <f t="shared" si="359"/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7">
        <v>5000</v>
      </c>
      <c r="E3844" s="7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4">
        <f t="shared" si="360"/>
        <v>21.94</v>
      </c>
      <c r="P3844" s="9">
        <f t="shared" si="361"/>
        <v>47.695652173913047</v>
      </c>
      <c r="Q3844" s="11" t="str">
        <f t="shared" si="362"/>
        <v>theater</v>
      </c>
      <c r="R3844" s="11" t="str">
        <f t="shared" si="363"/>
        <v>plays</v>
      </c>
      <c r="S3844" s="12">
        <f t="shared" ref="S3844:S3907" si="364">(((J3844/60)/60)/24)+DATE(1970,1,1)</f>
        <v>41740.493657407409</v>
      </c>
      <c r="T3844" s="12">
        <f t="shared" ref="T3844:T3907" si="365">(((I3844/60)/60)/24)+DATE(1970,1,1)</f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7">
        <v>5000</v>
      </c>
      <c r="E3845" s="7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4">
        <f t="shared" si="360"/>
        <v>21.3</v>
      </c>
      <c r="P3845" s="9">
        <f t="shared" si="361"/>
        <v>56.05263157894737</v>
      </c>
      <c r="Q3845" s="11" t="str">
        <f t="shared" si="362"/>
        <v>theater</v>
      </c>
      <c r="R3845" s="11" t="str">
        <f t="shared" si="363"/>
        <v>plays</v>
      </c>
      <c r="S3845" s="12">
        <f t="shared" si="364"/>
        <v>41766.072500000002</v>
      </c>
      <c r="T3845" s="12">
        <f t="shared" si="365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7">
        <v>9800</v>
      </c>
      <c r="E3846" s="7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4">
        <f t="shared" si="360"/>
        <v>41.489795918367342</v>
      </c>
      <c r="P3846" s="9">
        <f t="shared" si="361"/>
        <v>81.319999999999993</v>
      </c>
      <c r="Q3846" s="11" t="str">
        <f t="shared" si="362"/>
        <v>theater</v>
      </c>
      <c r="R3846" s="11" t="str">
        <f t="shared" si="363"/>
        <v>plays</v>
      </c>
      <c r="S3846" s="12">
        <f t="shared" si="364"/>
        <v>41766.617291666669</v>
      </c>
      <c r="T3846" s="12">
        <f t="shared" si="365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7">
        <v>40000</v>
      </c>
      <c r="E3847" s="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4">
        <f t="shared" si="360"/>
        <v>2.105</v>
      </c>
      <c r="P3847" s="9">
        <f t="shared" si="361"/>
        <v>70.166666666666671</v>
      </c>
      <c r="Q3847" s="11" t="str">
        <f t="shared" si="362"/>
        <v>theater</v>
      </c>
      <c r="R3847" s="11" t="str">
        <f t="shared" si="363"/>
        <v>plays</v>
      </c>
      <c r="S3847" s="12">
        <f t="shared" si="364"/>
        <v>42248.627013888887</v>
      </c>
      <c r="T3847" s="12">
        <f t="shared" si="365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7">
        <v>7000</v>
      </c>
      <c r="E3848" s="7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4">
        <f t="shared" si="360"/>
        <v>2.7</v>
      </c>
      <c r="P3848" s="9">
        <f t="shared" si="361"/>
        <v>23.625</v>
      </c>
      <c r="Q3848" s="11" t="str">
        <f t="shared" si="362"/>
        <v>theater</v>
      </c>
      <c r="R3848" s="11" t="str">
        <f t="shared" si="363"/>
        <v>plays</v>
      </c>
      <c r="S3848" s="12">
        <f t="shared" si="364"/>
        <v>41885.221550925926</v>
      </c>
      <c r="T3848" s="12">
        <f t="shared" si="365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7">
        <v>10500</v>
      </c>
      <c r="E3849" s="7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4">
        <f t="shared" si="360"/>
        <v>16.161904761904761</v>
      </c>
      <c r="P3849" s="9">
        <f t="shared" si="361"/>
        <v>188.55555555555554</v>
      </c>
      <c r="Q3849" s="11" t="str">
        <f t="shared" si="362"/>
        <v>theater</v>
      </c>
      <c r="R3849" s="11" t="str">
        <f t="shared" si="363"/>
        <v>plays</v>
      </c>
      <c r="S3849" s="12">
        <f t="shared" si="364"/>
        <v>42159.224432870367</v>
      </c>
      <c r="T3849" s="12">
        <f t="shared" si="365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7">
        <v>13000</v>
      </c>
      <c r="E3850" s="7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4">
        <f t="shared" si="360"/>
        <v>16.376923076923077</v>
      </c>
      <c r="P3850" s="9">
        <f t="shared" si="361"/>
        <v>49.511627906976742</v>
      </c>
      <c r="Q3850" s="11" t="str">
        <f t="shared" si="362"/>
        <v>theater</v>
      </c>
      <c r="R3850" s="11" t="str">
        <f t="shared" si="363"/>
        <v>plays</v>
      </c>
      <c r="S3850" s="12">
        <f t="shared" si="364"/>
        <v>42265.817002314812</v>
      </c>
      <c r="T3850" s="12">
        <f t="shared" si="365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7">
        <v>30000</v>
      </c>
      <c r="E3851" s="7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4">
        <f t="shared" si="360"/>
        <v>7.043333333333333</v>
      </c>
      <c r="P3851" s="9">
        <f t="shared" si="361"/>
        <v>75.464285714285708</v>
      </c>
      <c r="Q3851" s="11" t="str">
        <f t="shared" si="362"/>
        <v>theater</v>
      </c>
      <c r="R3851" s="11" t="str">
        <f t="shared" si="363"/>
        <v>plays</v>
      </c>
      <c r="S3851" s="12">
        <f t="shared" si="364"/>
        <v>42136.767175925925</v>
      </c>
      <c r="T3851" s="12">
        <f t="shared" si="365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7">
        <v>1000</v>
      </c>
      <c r="E3852" s="7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4">
        <f t="shared" si="360"/>
        <v>3.8</v>
      </c>
      <c r="P3852" s="9">
        <f t="shared" si="361"/>
        <v>9.5</v>
      </c>
      <c r="Q3852" s="11" t="str">
        <f t="shared" si="362"/>
        <v>theater</v>
      </c>
      <c r="R3852" s="11" t="str">
        <f t="shared" si="363"/>
        <v>plays</v>
      </c>
      <c r="S3852" s="12">
        <f t="shared" si="364"/>
        <v>41975.124340277776</v>
      </c>
      <c r="T3852" s="12">
        <f t="shared" si="365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7">
        <v>2500</v>
      </c>
      <c r="E3853" s="7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4">
        <f t="shared" si="360"/>
        <v>34.08</v>
      </c>
      <c r="P3853" s="9">
        <f t="shared" si="361"/>
        <v>35.5</v>
      </c>
      <c r="Q3853" s="11" t="str">
        <f t="shared" si="362"/>
        <v>theater</v>
      </c>
      <c r="R3853" s="11" t="str">
        <f t="shared" si="363"/>
        <v>plays</v>
      </c>
      <c r="S3853" s="12">
        <f t="shared" si="364"/>
        <v>42172.439571759256</v>
      </c>
      <c r="T3853" s="12">
        <f t="shared" si="365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7">
        <v>10000</v>
      </c>
      <c r="E3854" s="7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4">
        <f t="shared" si="360"/>
        <v>0.2</v>
      </c>
      <c r="P3854" s="9">
        <f t="shared" si="361"/>
        <v>10</v>
      </c>
      <c r="Q3854" s="11" t="str">
        <f t="shared" si="362"/>
        <v>theater</v>
      </c>
      <c r="R3854" s="11" t="str">
        <f t="shared" si="363"/>
        <v>plays</v>
      </c>
      <c r="S3854" s="12">
        <f t="shared" si="364"/>
        <v>42065.190694444449</v>
      </c>
      <c r="T3854" s="12">
        <f t="shared" si="365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7">
        <v>100000</v>
      </c>
      <c r="E3855" s="7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4">
        <f t="shared" si="360"/>
        <v>2.5999999999999999E-2</v>
      </c>
      <c r="P3855" s="9">
        <f t="shared" si="361"/>
        <v>13</v>
      </c>
      <c r="Q3855" s="11" t="str">
        <f t="shared" si="362"/>
        <v>theater</v>
      </c>
      <c r="R3855" s="11" t="str">
        <f t="shared" si="363"/>
        <v>plays</v>
      </c>
      <c r="S3855" s="12">
        <f t="shared" si="364"/>
        <v>41848.84002314815</v>
      </c>
      <c r="T3855" s="12">
        <f t="shared" si="365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7">
        <v>11000</v>
      </c>
      <c r="E3856" s="7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4">
        <f t="shared" si="360"/>
        <v>16.254545454545454</v>
      </c>
      <c r="P3856" s="9">
        <f t="shared" si="361"/>
        <v>89.4</v>
      </c>
      <c r="Q3856" s="11" t="str">
        <f t="shared" si="362"/>
        <v>theater</v>
      </c>
      <c r="R3856" s="11" t="str">
        <f t="shared" si="363"/>
        <v>plays</v>
      </c>
      <c r="S3856" s="12">
        <f t="shared" si="364"/>
        <v>42103.884930555556</v>
      </c>
      <c r="T3856" s="12">
        <f t="shared" si="365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7">
        <v>1000</v>
      </c>
      <c r="E3857" s="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4">
        <f t="shared" si="360"/>
        <v>2.5</v>
      </c>
      <c r="P3857" s="9">
        <f t="shared" si="361"/>
        <v>25</v>
      </c>
      <c r="Q3857" s="11" t="str">
        <f t="shared" si="362"/>
        <v>theater</v>
      </c>
      <c r="R3857" s="11" t="str">
        <f t="shared" si="363"/>
        <v>plays</v>
      </c>
      <c r="S3857" s="12">
        <f t="shared" si="364"/>
        <v>42059.970729166671</v>
      </c>
      <c r="T3857" s="12">
        <f t="shared" si="365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7">
        <v>5000</v>
      </c>
      <c r="E3858" s="7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4">
        <f t="shared" si="360"/>
        <v>0.02</v>
      </c>
      <c r="P3858" s="9">
        <f t="shared" si="361"/>
        <v>1</v>
      </c>
      <c r="Q3858" s="11" t="str">
        <f t="shared" si="362"/>
        <v>theater</v>
      </c>
      <c r="R3858" s="11" t="str">
        <f t="shared" si="363"/>
        <v>plays</v>
      </c>
      <c r="S3858" s="12">
        <f t="shared" si="364"/>
        <v>42041.743090277778</v>
      </c>
      <c r="T3858" s="12">
        <f t="shared" si="365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7">
        <v>5000</v>
      </c>
      <c r="E3859" s="7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4">
        <f t="shared" si="360"/>
        <v>5.2</v>
      </c>
      <c r="P3859" s="9">
        <f t="shared" si="361"/>
        <v>65</v>
      </c>
      <c r="Q3859" s="11" t="str">
        <f t="shared" si="362"/>
        <v>theater</v>
      </c>
      <c r="R3859" s="11" t="str">
        <f t="shared" si="363"/>
        <v>plays</v>
      </c>
      <c r="S3859" s="12">
        <f t="shared" si="364"/>
        <v>41829.73715277778</v>
      </c>
      <c r="T3859" s="12">
        <f t="shared" si="365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7">
        <v>500</v>
      </c>
      <c r="E3860" s="7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4">
        <f t="shared" si="360"/>
        <v>2</v>
      </c>
      <c r="P3860" s="9">
        <f t="shared" si="361"/>
        <v>10</v>
      </c>
      <c r="Q3860" s="11" t="str">
        <f t="shared" si="362"/>
        <v>theater</v>
      </c>
      <c r="R3860" s="11" t="str">
        <f t="shared" si="363"/>
        <v>plays</v>
      </c>
      <c r="S3860" s="12">
        <f t="shared" si="364"/>
        <v>42128.431064814817</v>
      </c>
      <c r="T3860" s="12">
        <f t="shared" si="365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7">
        <v>2500</v>
      </c>
      <c r="E3861" s="7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4">
        <f t="shared" si="360"/>
        <v>0.04</v>
      </c>
      <c r="P3861" s="9">
        <f t="shared" si="361"/>
        <v>1</v>
      </c>
      <c r="Q3861" s="11" t="str">
        <f t="shared" si="362"/>
        <v>theater</v>
      </c>
      <c r="R3861" s="11" t="str">
        <f t="shared" si="363"/>
        <v>plays</v>
      </c>
      <c r="S3861" s="12">
        <f t="shared" si="364"/>
        <v>41789.893599537041</v>
      </c>
      <c r="T3861" s="12">
        <f t="shared" si="365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7">
        <v>6000</v>
      </c>
      <c r="E3862" s="7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4">
        <f t="shared" si="360"/>
        <v>17.666666666666668</v>
      </c>
      <c r="P3862" s="9">
        <f t="shared" si="361"/>
        <v>81.538461538461533</v>
      </c>
      <c r="Q3862" s="11" t="str">
        <f t="shared" si="362"/>
        <v>theater</v>
      </c>
      <c r="R3862" s="11" t="str">
        <f t="shared" si="363"/>
        <v>plays</v>
      </c>
      <c r="S3862" s="12">
        <f t="shared" si="364"/>
        <v>41833.660995370366</v>
      </c>
      <c r="T3862" s="12">
        <f t="shared" si="365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7">
        <v>2000</v>
      </c>
      <c r="E3863" s="7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4">
        <f t="shared" si="360"/>
        <v>5</v>
      </c>
      <c r="P3863" s="9">
        <f t="shared" si="361"/>
        <v>100</v>
      </c>
      <c r="Q3863" s="11" t="str">
        <f t="shared" si="362"/>
        <v>theater</v>
      </c>
      <c r="R3863" s="11" t="str">
        <f t="shared" si="363"/>
        <v>plays</v>
      </c>
      <c r="S3863" s="12">
        <f t="shared" si="364"/>
        <v>41914.590011574073</v>
      </c>
      <c r="T3863" s="12">
        <f t="shared" si="365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7">
        <v>7500</v>
      </c>
      <c r="E3864" s="7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4">
        <f t="shared" si="360"/>
        <v>1.3333333333333334E-2</v>
      </c>
      <c r="P3864" s="9">
        <f t="shared" si="361"/>
        <v>1</v>
      </c>
      <c r="Q3864" s="11" t="str">
        <f t="shared" si="362"/>
        <v>theater</v>
      </c>
      <c r="R3864" s="11" t="str">
        <f t="shared" si="363"/>
        <v>plays</v>
      </c>
      <c r="S3864" s="12">
        <f t="shared" si="364"/>
        <v>42611.261064814811</v>
      </c>
      <c r="T3864" s="12">
        <f t="shared" si="365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7">
        <v>6000</v>
      </c>
      <c r="E3865" s="7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4">
        <f t="shared" si="360"/>
        <v>0</v>
      </c>
      <c r="P3865" s="9" t="str">
        <f t="shared" si="361"/>
        <v/>
      </c>
      <c r="Q3865" s="11" t="str">
        <f t="shared" si="362"/>
        <v>theater</v>
      </c>
      <c r="R3865" s="11" t="str">
        <f t="shared" si="363"/>
        <v>plays</v>
      </c>
      <c r="S3865" s="12">
        <f t="shared" si="364"/>
        <v>42253.633159722223</v>
      </c>
      <c r="T3865" s="12">
        <f t="shared" si="365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7">
        <v>5000</v>
      </c>
      <c r="E3866" s="7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4">
        <f t="shared" si="360"/>
        <v>1.2</v>
      </c>
      <c r="P3866" s="9">
        <f t="shared" si="361"/>
        <v>20</v>
      </c>
      <c r="Q3866" s="11" t="str">
        <f t="shared" si="362"/>
        <v>theater</v>
      </c>
      <c r="R3866" s="11" t="str">
        <f t="shared" si="363"/>
        <v>plays</v>
      </c>
      <c r="S3866" s="12">
        <f t="shared" si="364"/>
        <v>42295.891828703709</v>
      </c>
      <c r="T3866" s="12">
        <f t="shared" si="365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7">
        <v>2413</v>
      </c>
      <c r="E3867" s="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4">
        <f t="shared" si="360"/>
        <v>26.937422295897225</v>
      </c>
      <c r="P3867" s="9">
        <f t="shared" si="361"/>
        <v>46.428571428571431</v>
      </c>
      <c r="Q3867" s="11" t="str">
        <f t="shared" si="362"/>
        <v>theater</v>
      </c>
      <c r="R3867" s="11" t="str">
        <f t="shared" si="363"/>
        <v>plays</v>
      </c>
      <c r="S3867" s="12">
        <f t="shared" si="364"/>
        <v>41841.651597222226</v>
      </c>
      <c r="T3867" s="12">
        <f t="shared" si="365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7">
        <v>2000</v>
      </c>
      <c r="E3868" s="7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4">
        <f t="shared" si="360"/>
        <v>0.54999999999999993</v>
      </c>
      <c r="P3868" s="9">
        <f t="shared" si="361"/>
        <v>5.5</v>
      </c>
      <c r="Q3868" s="11" t="str">
        <f t="shared" si="362"/>
        <v>theater</v>
      </c>
      <c r="R3868" s="11" t="str">
        <f t="shared" si="363"/>
        <v>plays</v>
      </c>
      <c r="S3868" s="12">
        <f t="shared" si="364"/>
        <v>42402.947002314817</v>
      </c>
      <c r="T3868" s="12">
        <f t="shared" si="365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7">
        <v>2000</v>
      </c>
      <c r="E3869" s="7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4">
        <f t="shared" si="360"/>
        <v>12.55</v>
      </c>
      <c r="P3869" s="9">
        <f t="shared" si="361"/>
        <v>50.2</v>
      </c>
      <c r="Q3869" s="11" t="str">
        <f t="shared" si="362"/>
        <v>theater</v>
      </c>
      <c r="R3869" s="11" t="str">
        <f t="shared" si="363"/>
        <v>plays</v>
      </c>
      <c r="S3869" s="12">
        <f t="shared" si="364"/>
        <v>42509.814108796301</v>
      </c>
      <c r="T3869" s="12">
        <f t="shared" si="365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7">
        <v>5000</v>
      </c>
      <c r="E3870" s="7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4">
        <f t="shared" si="360"/>
        <v>0.2</v>
      </c>
      <c r="P3870" s="9">
        <f t="shared" si="361"/>
        <v>10</v>
      </c>
      <c r="Q3870" s="11" t="str">
        <f t="shared" si="362"/>
        <v>theater</v>
      </c>
      <c r="R3870" s="11" t="str">
        <f t="shared" si="363"/>
        <v>musical</v>
      </c>
      <c r="S3870" s="12">
        <f t="shared" si="364"/>
        <v>41865.659780092588</v>
      </c>
      <c r="T3870" s="12">
        <f t="shared" si="365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7">
        <v>13111</v>
      </c>
      <c r="E3871" s="7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4">
        <f t="shared" si="360"/>
        <v>3.4474868431088401</v>
      </c>
      <c r="P3871" s="9">
        <f t="shared" si="361"/>
        <v>30.133333333333333</v>
      </c>
      <c r="Q3871" s="11" t="str">
        <f t="shared" si="362"/>
        <v>theater</v>
      </c>
      <c r="R3871" s="11" t="str">
        <f t="shared" si="363"/>
        <v>musical</v>
      </c>
      <c r="S3871" s="12">
        <f t="shared" si="364"/>
        <v>42047.724444444444</v>
      </c>
      <c r="T3871" s="12">
        <f t="shared" si="365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7">
        <v>10000</v>
      </c>
      <c r="E3872" s="7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4">
        <f t="shared" si="360"/>
        <v>15</v>
      </c>
      <c r="P3872" s="9">
        <f t="shared" si="361"/>
        <v>150</v>
      </c>
      <c r="Q3872" s="11" t="str">
        <f t="shared" si="362"/>
        <v>theater</v>
      </c>
      <c r="R3872" s="11" t="str">
        <f t="shared" si="363"/>
        <v>musical</v>
      </c>
      <c r="S3872" s="12">
        <f t="shared" si="364"/>
        <v>41793.17219907407</v>
      </c>
      <c r="T3872" s="12">
        <f t="shared" si="365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7">
        <v>1500</v>
      </c>
      <c r="E3873" s="7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4">
        <f t="shared" si="360"/>
        <v>2.666666666666667</v>
      </c>
      <c r="P3873" s="9">
        <f t="shared" si="361"/>
        <v>13.333333333333334</v>
      </c>
      <c r="Q3873" s="11" t="str">
        <f t="shared" si="362"/>
        <v>theater</v>
      </c>
      <c r="R3873" s="11" t="str">
        <f t="shared" si="363"/>
        <v>musical</v>
      </c>
      <c r="S3873" s="12">
        <f t="shared" si="364"/>
        <v>42763.780671296292</v>
      </c>
      <c r="T3873" s="12">
        <f t="shared" si="365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7">
        <v>15000</v>
      </c>
      <c r="E3874" s="7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4">
        <f t="shared" si="360"/>
        <v>0</v>
      </c>
      <c r="P3874" s="9" t="str">
        <f t="shared" si="361"/>
        <v/>
      </c>
      <c r="Q3874" s="11" t="str">
        <f t="shared" si="362"/>
        <v>theater</v>
      </c>
      <c r="R3874" s="11" t="str">
        <f t="shared" si="363"/>
        <v>musical</v>
      </c>
      <c r="S3874" s="12">
        <f t="shared" si="364"/>
        <v>42180.145787037036</v>
      </c>
      <c r="T3874" s="12">
        <f t="shared" si="365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7">
        <v>5500</v>
      </c>
      <c r="E3875" s="7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4">
        <f t="shared" si="360"/>
        <v>0</v>
      </c>
      <c r="P3875" s="9" t="str">
        <f t="shared" si="361"/>
        <v/>
      </c>
      <c r="Q3875" s="11" t="str">
        <f t="shared" si="362"/>
        <v>theater</v>
      </c>
      <c r="R3875" s="11" t="str">
        <f t="shared" si="363"/>
        <v>musical</v>
      </c>
      <c r="S3875" s="12">
        <f t="shared" si="364"/>
        <v>42255.696006944447</v>
      </c>
      <c r="T3875" s="12">
        <f t="shared" si="365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7">
        <v>620</v>
      </c>
      <c r="E3876" s="7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4">
        <f t="shared" si="360"/>
        <v>0</v>
      </c>
      <c r="P3876" s="9" t="str">
        <f t="shared" si="361"/>
        <v/>
      </c>
      <c r="Q3876" s="11" t="str">
        <f t="shared" si="362"/>
        <v>theater</v>
      </c>
      <c r="R3876" s="11" t="str">
        <f t="shared" si="363"/>
        <v>musical</v>
      </c>
      <c r="S3876" s="12">
        <f t="shared" si="364"/>
        <v>42007.016458333332</v>
      </c>
      <c r="T3876" s="12">
        <f t="shared" si="365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7">
        <v>30000</v>
      </c>
      <c r="E3877" s="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4">
        <f t="shared" si="360"/>
        <v>0</v>
      </c>
      <c r="P3877" s="9" t="str">
        <f t="shared" si="361"/>
        <v/>
      </c>
      <c r="Q3877" s="11" t="str">
        <f t="shared" si="362"/>
        <v>theater</v>
      </c>
      <c r="R3877" s="11" t="str">
        <f t="shared" si="363"/>
        <v>musical</v>
      </c>
      <c r="S3877" s="12">
        <f t="shared" si="364"/>
        <v>42615.346817129626</v>
      </c>
      <c r="T3877" s="12">
        <f t="shared" si="365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7">
        <v>3900</v>
      </c>
      <c r="E3878" s="7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4">
        <f t="shared" si="360"/>
        <v>52.794871794871788</v>
      </c>
      <c r="P3878" s="9">
        <f t="shared" si="361"/>
        <v>44.760869565217391</v>
      </c>
      <c r="Q3878" s="11" t="str">
        <f t="shared" si="362"/>
        <v>theater</v>
      </c>
      <c r="R3878" s="11" t="str">
        <f t="shared" si="363"/>
        <v>musical</v>
      </c>
      <c r="S3878" s="12">
        <f t="shared" si="364"/>
        <v>42372.624166666668</v>
      </c>
      <c r="T3878" s="12">
        <f t="shared" si="365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7">
        <v>25000</v>
      </c>
      <c r="E3879" s="7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4">
        <f t="shared" si="360"/>
        <v>4.9639999999999995</v>
      </c>
      <c r="P3879" s="9">
        <f t="shared" si="361"/>
        <v>88.642857142857139</v>
      </c>
      <c r="Q3879" s="11" t="str">
        <f t="shared" si="362"/>
        <v>theater</v>
      </c>
      <c r="R3879" s="11" t="str">
        <f t="shared" si="363"/>
        <v>musical</v>
      </c>
      <c r="S3879" s="12">
        <f t="shared" si="364"/>
        <v>42682.67768518519</v>
      </c>
      <c r="T3879" s="12">
        <f t="shared" si="365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7">
        <v>18000</v>
      </c>
      <c r="E3880" s="7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4">
        <f t="shared" si="360"/>
        <v>5.5555555555555552E-2</v>
      </c>
      <c r="P3880" s="9">
        <f t="shared" si="361"/>
        <v>10</v>
      </c>
      <c r="Q3880" s="11" t="str">
        <f t="shared" si="362"/>
        <v>theater</v>
      </c>
      <c r="R3880" s="11" t="str">
        <f t="shared" si="363"/>
        <v>musical</v>
      </c>
      <c r="S3880" s="12">
        <f t="shared" si="364"/>
        <v>42154.818819444445</v>
      </c>
      <c r="T3880" s="12">
        <f t="shared" si="365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7">
        <v>15000</v>
      </c>
      <c r="E3881" s="7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4">
        <f t="shared" si="360"/>
        <v>0</v>
      </c>
      <c r="P3881" s="9" t="str">
        <f t="shared" si="361"/>
        <v/>
      </c>
      <c r="Q3881" s="11" t="str">
        <f t="shared" si="362"/>
        <v>theater</v>
      </c>
      <c r="R3881" s="11" t="str">
        <f t="shared" si="363"/>
        <v>musical</v>
      </c>
      <c r="S3881" s="12">
        <f t="shared" si="364"/>
        <v>41999.861064814817</v>
      </c>
      <c r="T3881" s="12">
        <f t="shared" si="365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7">
        <v>7500</v>
      </c>
      <c r="E3882" s="7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4">
        <f t="shared" si="360"/>
        <v>13.066666666666665</v>
      </c>
      <c r="P3882" s="9">
        <f t="shared" si="361"/>
        <v>57.647058823529413</v>
      </c>
      <c r="Q3882" s="11" t="str">
        <f t="shared" si="362"/>
        <v>theater</v>
      </c>
      <c r="R3882" s="11" t="str">
        <f t="shared" si="363"/>
        <v>musical</v>
      </c>
      <c r="S3882" s="12">
        <f t="shared" si="364"/>
        <v>41815.815046296295</v>
      </c>
      <c r="T3882" s="12">
        <f t="shared" si="365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7">
        <v>500</v>
      </c>
      <c r="E3883" s="7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4">
        <f t="shared" si="360"/>
        <v>5</v>
      </c>
      <c r="P3883" s="9">
        <f t="shared" si="361"/>
        <v>25</v>
      </c>
      <c r="Q3883" s="11" t="str">
        <f t="shared" si="362"/>
        <v>theater</v>
      </c>
      <c r="R3883" s="11" t="str">
        <f t="shared" si="363"/>
        <v>musical</v>
      </c>
      <c r="S3883" s="12">
        <f t="shared" si="364"/>
        <v>42756.018506944441</v>
      </c>
      <c r="T3883" s="12">
        <f t="shared" si="365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7">
        <v>30000</v>
      </c>
      <c r="E3884" s="7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4">
        <f t="shared" si="360"/>
        <v>0</v>
      </c>
      <c r="P3884" s="9" t="str">
        <f t="shared" si="361"/>
        <v/>
      </c>
      <c r="Q3884" s="11" t="str">
        <f t="shared" si="362"/>
        <v>theater</v>
      </c>
      <c r="R3884" s="11" t="str">
        <f t="shared" si="363"/>
        <v>musical</v>
      </c>
      <c r="S3884" s="12">
        <f t="shared" si="364"/>
        <v>42373.983449074076</v>
      </c>
      <c r="T3884" s="12">
        <f t="shared" si="365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7">
        <v>15000</v>
      </c>
      <c r="E3885" s="7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4">
        <f t="shared" si="360"/>
        <v>0</v>
      </c>
      <c r="P3885" s="9" t="str">
        <f t="shared" si="361"/>
        <v/>
      </c>
      <c r="Q3885" s="11" t="str">
        <f t="shared" si="362"/>
        <v>theater</v>
      </c>
      <c r="R3885" s="11" t="str">
        <f t="shared" si="363"/>
        <v>musical</v>
      </c>
      <c r="S3885" s="12">
        <f t="shared" si="364"/>
        <v>41854.602650462963</v>
      </c>
      <c r="T3885" s="12">
        <f t="shared" si="365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7">
        <v>10000</v>
      </c>
      <c r="E3886" s="7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4">
        <f t="shared" si="360"/>
        <v>0</v>
      </c>
      <c r="P3886" s="9" t="str">
        <f t="shared" si="361"/>
        <v/>
      </c>
      <c r="Q3886" s="11" t="str">
        <f t="shared" si="362"/>
        <v>theater</v>
      </c>
      <c r="R3886" s="11" t="str">
        <f t="shared" si="363"/>
        <v>musical</v>
      </c>
      <c r="S3886" s="12">
        <f t="shared" si="364"/>
        <v>42065.791574074072</v>
      </c>
      <c r="T3886" s="12">
        <f t="shared" si="365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7">
        <v>375000</v>
      </c>
      <c r="E3887" s="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4">
        <f t="shared" si="360"/>
        <v>0</v>
      </c>
      <c r="P3887" s="9" t="str">
        <f t="shared" si="361"/>
        <v/>
      </c>
      <c r="Q3887" s="11" t="str">
        <f t="shared" si="362"/>
        <v>theater</v>
      </c>
      <c r="R3887" s="11" t="str">
        <f t="shared" si="363"/>
        <v>musical</v>
      </c>
      <c r="S3887" s="12">
        <f t="shared" si="364"/>
        <v>42469.951284722221</v>
      </c>
      <c r="T3887" s="12">
        <f t="shared" si="365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7">
        <v>10000</v>
      </c>
      <c r="E3888" s="7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4">
        <f t="shared" si="360"/>
        <v>0</v>
      </c>
      <c r="P3888" s="9" t="str">
        <f t="shared" si="361"/>
        <v/>
      </c>
      <c r="Q3888" s="11" t="str">
        <f t="shared" si="362"/>
        <v>theater</v>
      </c>
      <c r="R3888" s="11" t="str">
        <f t="shared" si="363"/>
        <v>musical</v>
      </c>
      <c r="S3888" s="12">
        <f t="shared" si="364"/>
        <v>41954.228032407409</v>
      </c>
      <c r="T3888" s="12">
        <f t="shared" si="365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7">
        <v>2000</v>
      </c>
      <c r="E3889" s="7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4">
        <f t="shared" si="360"/>
        <v>1.7500000000000002</v>
      </c>
      <c r="P3889" s="9">
        <f t="shared" si="361"/>
        <v>17.5</v>
      </c>
      <c r="Q3889" s="11" t="str">
        <f t="shared" si="362"/>
        <v>theater</v>
      </c>
      <c r="R3889" s="11" t="str">
        <f t="shared" si="363"/>
        <v>musical</v>
      </c>
      <c r="S3889" s="12">
        <f t="shared" si="364"/>
        <v>42079.857974537037</v>
      </c>
      <c r="T3889" s="12">
        <f t="shared" si="365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7">
        <v>2000</v>
      </c>
      <c r="E3890" s="7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4">
        <f t="shared" si="360"/>
        <v>27.1</v>
      </c>
      <c r="P3890" s="9">
        <f t="shared" si="361"/>
        <v>38.714285714285715</v>
      </c>
      <c r="Q3890" s="11" t="str">
        <f t="shared" si="362"/>
        <v>theater</v>
      </c>
      <c r="R3890" s="11" t="str">
        <f t="shared" si="363"/>
        <v>plays</v>
      </c>
      <c r="S3890" s="12">
        <f t="shared" si="364"/>
        <v>42762.545810185184</v>
      </c>
      <c r="T3890" s="12">
        <f t="shared" si="365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7">
        <v>8000</v>
      </c>
      <c r="E3891" s="7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4">
        <f t="shared" si="360"/>
        <v>1.4749999999999999</v>
      </c>
      <c r="P3891" s="9">
        <f t="shared" si="361"/>
        <v>13.111111111111111</v>
      </c>
      <c r="Q3891" s="11" t="str">
        <f t="shared" si="362"/>
        <v>theater</v>
      </c>
      <c r="R3891" s="11" t="str">
        <f t="shared" si="363"/>
        <v>plays</v>
      </c>
      <c r="S3891" s="12">
        <f t="shared" si="364"/>
        <v>41977.004976851851</v>
      </c>
      <c r="T3891" s="12">
        <f t="shared" si="365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7">
        <v>15000</v>
      </c>
      <c r="E3892" s="7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4">
        <f t="shared" si="360"/>
        <v>16.826666666666668</v>
      </c>
      <c r="P3892" s="9">
        <f t="shared" si="361"/>
        <v>315.5</v>
      </c>
      <c r="Q3892" s="11" t="str">
        <f t="shared" si="362"/>
        <v>theater</v>
      </c>
      <c r="R3892" s="11" t="str">
        <f t="shared" si="363"/>
        <v>plays</v>
      </c>
      <c r="S3892" s="12">
        <f t="shared" si="364"/>
        <v>42171.758611111116</v>
      </c>
      <c r="T3892" s="12">
        <f t="shared" si="365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7">
        <v>800</v>
      </c>
      <c r="E3893" s="7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4">
        <f t="shared" si="360"/>
        <v>32.5</v>
      </c>
      <c r="P3893" s="9">
        <f t="shared" si="361"/>
        <v>37.142857142857146</v>
      </c>
      <c r="Q3893" s="11" t="str">
        <f t="shared" si="362"/>
        <v>theater</v>
      </c>
      <c r="R3893" s="11" t="str">
        <f t="shared" si="363"/>
        <v>plays</v>
      </c>
      <c r="S3893" s="12">
        <f t="shared" si="364"/>
        <v>42056.1324537037</v>
      </c>
      <c r="T3893" s="12">
        <f t="shared" si="365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7">
        <v>1000</v>
      </c>
      <c r="E3894" s="7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4">
        <f t="shared" si="360"/>
        <v>0</v>
      </c>
      <c r="P3894" s="9" t="str">
        <f t="shared" si="361"/>
        <v/>
      </c>
      <c r="Q3894" s="11" t="str">
        <f t="shared" si="362"/>
        <v>theater</v>
      </c>
      <c r="R3894" s="11" t="str">
        <f t="shared" si="363"/>
        <v>plays</v>
      </c>
      <c r="S3894" s="12">
        <f t="shared" si="364"/>
        <v>41867.652280092596</v>
      </c>
      <c r="T3894" s="12">
        <f t="shared" si="365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7">
        <v>50000</v>
      </c>
      <c r="E3895" s="7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4">
        <f t="shared" si="360"/>
        <v>21.55</v>
      </c>
      <c r="P3895" s="9">
        <f t="shared" si="361"/>
        <v>128.27380952380952</v>
      </c>
      <c r="Q3895" s="11" t="str">
        <f t="shared" si="362"/>
        <v>theater</v>
      </c>
      <c r="R3895" s="11" t="str">
        <f t="shared" si="363"/>
        <v>plays</v>
      </c>
      <c r="S3895" s="12">
        <f t="shared" si="364"/>
        <v>41779.657870370371</v>
      </c>
      <c r="T3895" s="12">
        <f t="shared" si="365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7">
        <v>15000</v>
      </c>
      <c r="E3896" s="7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4">
        <f t="shared" si="360"/>
        <v>3.4666666666666663</v>
      </c>
      <c r="P3896" s="9">
        <f t="shared" si="361"/>
        <v>47.272727272727273</v>
      </c>
      <c r="Q3896" s="11" t="str">
        <f t="shared" si="362"/>
        <v>theater</v>
      </c>
      <c r="R3896" s="11" t="str">
        <f t="shared" si="363"/>
        <v>plays</v>
      </c>
      <c r="S3896" s="12">
        <f t="shared" si="364"/>
        <v>42679.958472222221</v>
      </c>
      <c r="T3896" s="12">
        <f t="shared" si="365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7">
        <v>1000</v>
      </c>
      <c r="E3897" s="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4">
        <f t="shared" si="360"/>
        <v>5</v>
      </c>
      <c r="P3897" s="9">
        <f t="shared" si="361"/>
        <v>50</v>
      </c>
      <c r="Q3897" s="11" t="str">
        <f t="shared" si="362"/>
        <v>theater</v>
      </c>
      <c r="R3897" s="11" t="str">
        <f t="shared" si="363"/>
        <v>plays</v>
      </c>
      <c r="S3897" s="12">
        <f t="shared" si="364"/>
        <v>42032.250208333338</v>
      </c>
      <c r="T3897" s="12">
        <f t="shared" si="365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7">
        <v>1600</v>
      </c>
      <c r="E3898" s="7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4">
        <f t="shared" si="360"/>
        <v>10.625</v>
      </c>
      <c r="P3898" s="9">
        <f t="shared" si="361"/>
        <v>42.5</v>
      </c>
      <c r="Q3898" s="11" t="str">
        <f t="shared" si="362"/>
        <v>theater</v>
      </c>
      <c r="R3898" s="11" t="str">
        <f t="shared" si="363"/>
        <v>plays</v>
      </c>
      <c r="S3898" s="12">
        <f t="shared" si="364"/>
        <v>41793.191875000004</v>
      </c>
      <c r="T3898" s="12">
        <f t="shared" si="365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7">
        <v>2500</v>
      </c>
      <c r="E3899" s="7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4">
        <f t="shared" si="360"/>
        <v>17.599999999999998</v>
      </c>
      <c r="P3899" s="9">
        <f t="shared" si="361"/>
        <v>44</v>
      </c>
      <c r="Q3899" s="11" t="str">
        <f t="shared" si="362"/>
        <v>theater</v>
      </c>
      <c r="R3899" s="11" t="str">
        <f t="shared" si="363"/>
        <v>plays</v>
      </c>
      <c r="S3899" s="12">
        <f t="shared" si="364"/>
        <v>41982.87364583333</v>
      </c>
      <c r="T3899" s="12">
        <f t="shared" si="365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7">
        <v>2500</v>
      </c>
      <c r="E3900" s="7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4">
        <f t="shared" si="360"/>
        <v>32.56</v>
      </c>
      <c r="P3900" s="9">
        <f t="shared" si="361"/>
        <v>50.875</v>
      </c>
      <c r="Q3900" s="11" t="str">
        <f t="shared" si="362"/>
        <v>theater</v>
      </c>
      <c r="R3900" s="11" t="str">
        <f t="shared" si="363"/>
        <v>plays</v>
      </c>
      <c r="S3900" s="12">
        <f t="shared" si="364"/>
        <v>42193.482291666667</v>
      </c>
      <c r="T3900" s="12">
        <f t="shared" si="365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7">
        <v>10000</v>
      </c>
      <c r="E3901" s="7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4">
        <f t="shared" si="360"/>
        <v>1.25</v>
      </c>
      <c r="P3901" s="9">
        <f t="shared" si="361"/>
        <v>62.5</v>
      </c>
      <c r="Q3901" s="11" t="str">
        <f t="shared" si="362"/>
        <v>theater</v>
      </c>
      <c r="R3901" s="11" t="str">
        <f t="shared" si="363"/>
        <v>plays</v>
      </c>
      <c r="S3901" s="12">
        <f t="shared" si="364"/>
        <v>41843.775011574071</v>
      </c>
      <c r="T3901" s="12">
        <f t="shared" si="365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7">
        <v>2500</v>
      </c>
      <c r="E3902" s="7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4">
        <f t="shared" si="360"/>
        <v>5.4</v>
      </c>
      <c r="P3902" s="9">
        <f t="shared" si="361"/>
        <v>27</v>
      </c>
      <c r="Q3902" s="11" t="str">
        <f t="shared" si="362"/>
        <v>theater</v>
      </c>
      <c r="R3902" s="11" t="str">
        <f t="shared" si="363"/>
        <v>plays</v>
      </c>
      <c r="S3902" s="12">
        <f t="shared" si="364"/>
        <v>42136.092488425929</v>
      </c>
      <c r="T3902" s="12">
        <f t="shared" si="365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7">
        <v>3000</v>
      </c>
      <c r="E3903" s="7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4">
        <f t="shared" si="360"/>
        <v>0.83333333333333337</v>
      </c>
      <c r="P3903" s="9">
        <f t="shared" si="361"/>
        <v>25</v>
      </c>
      <c r="Q3903" s="11" t="str">
        <f t="shared" si="362"/>
        <v>theater</v>
      </c>
      <c r="R3903" s="11" t="str">
        <f t="shared" si="363"/>
        <v>plays</v>
      </c>
      <c r="S3903" s="12">
        <f t="shared" si="364"/>
        <v>42317.826377314821</v>
      </c>
      <c r="T3903" s="12">
        <f t="shared" si="365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7">
        <v>3000</v>
      </c>
      <c r="E3904" s="7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4">
        <f t="shared" si="360"/>
        <v>48.833333333333336</v>
      </c>
      <c r="P3904" s="9">
        <f t="shared" si="361"/>
        <v>47.258064516129032</v>
      </c>
      <c r="Q3904" s="11" t="str">
        <f t="shared" si="362"/>
        <v>theater</v>
      </c>
      <c r="R3904" s="11" t="str">
        <f t="shared" si="363"/>
        <v>plays</v>
      </c>
      <c r="S3904" s="12">
        <f t="shared" si="364"/>
        <v>42663.468078703707</v>
      </c>
      <c r="T3904" s="12">
        <f t="shared" si="365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7">
        <v>1500</v>
      </c>
      <c r="E3905" s="7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4">
        <f t="shared" si="360"/>
        <v>0</v>
      </c>
      <c r="P3905" s="9" t="str">
        <f t="shared" si="361"/>
        <v/>
      </c>
      <c r="Q3905" s="11" t="str">
        <f t="shared" si="362"/>
        <v>theater</v>
      </c>
      <c r="R3905" s="11" t="str">
        <f t="shared" si="363"/>
        <v>plays</v>
      </c>
      <c r="S3905" s="12">
        <f t="shared" si="364"/>
        <v>42186.01116898148</v>
      </c>
      <c r="T3905" s="12">
        <f t="shared" si="365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7">
        <v>10000</v>
      </c>
      <c r="E3906" s="7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4">
        <f t="shared" si="360"/>
        <v>0.03</v>
      </c>
      <c r="P3906" s="9">
        <f t="shared" si="361"/>
        <v>1.5</v>
      </c>
      <c r="Q3906" s="11" t="str">
        <f t="shared" si="362"/>
        <v>theater</v>
      </c>
      <c r="R3906" s="11" t="str">
        <f t="shared" si="363"/>
        <v>plays</v>
      </c>
      <c r="S3906" s="12">
        <f t="shared" si="364"/>
        <v>42095.229166666672</v>
      </c>
      <c r="T3906" s="12">
        <f t="shared" si="365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7">
        <v>1500</v>
      </c>
      <c r="E3907" s="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4">
        <f t="shared" ref="O3907:O3970" si="366">($E3907/D3907)*100</f>
        <v>11.533333333333333</v>
      </c>
      <c r="P3907" s="9">
        <f t="shared" ref="P3907:P3970" si="367">IF(E3907,E3907/ L3907,"")</f>
        <v>24.714285714285715</v>
      </c>
      <c r="Q3907" s="11" t="str">
        <f t="shared" ref="Q3907:Q3970" si="368">LEFT(N3907, SEARCH("/",N3907,1)-1)</f>
        <v>theater</v>
      </c>
      <c r="R3907" s="11" t="str">
        <f t="shared" ref="R3907:R3970" si="369">RIGHT(N3907,LEN(N3907)-SEARCH("/",N3907))</f>
        <v>plays</v>
      </c>
      <c r="S3907" s="12">
        <f t="shared" si="364"/>
        <v>42124.623877314814</v>
      </c>
      <c r="T3907" s="12">
        <f t="shared" si="365"/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7">
        <v>1500</v>
      </c>
      <c r="E3908" s="7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4">
        <f t="shared" si="366"/>
        <v>67.333333333333329</v>
      </c>
      <c r="P3908" s="9">
        <f t="shared" si="367"/>
        <v>63.125</v>
      </c>
      <c r="Q3908" s="11" t="str">
        <f t="shared" si="368"/>
        <v>theater</v>
      </c>
      <c r="R3908" s="11" t="str">
        <f t="shared" si="369"/>
        <v>plays</v>
      </c>
      <c r="S3908" s="12">
        <f t="shared" ref="S3908:S3971" si="370">(((J3908/60)/60)/24)+DATE(1970,1,1)</f>
        <v>42143.917743055557</v>
      </c>
      <c r="T3908" s="12">
        <f t="shared" ref="T3908:T3971" si="371">(((I3908/60)/60)/24)+DATE(1970,1,1)</f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7">
        <v>1000</v>
      </c>
      <c r="E3909" s="7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4">
        <f t="shared" si="366"/>
        <v>15.299999999999999</v>
      </c>
      <c r="P3909" s="9">
        <f t="shared" si="367"/>
        <v>38.25</v>
      </c>
      <c r="Q3909" s="11" t="str">
        <f t="shared" si="368"/>
        <v>theater</v>
      </c>
      <c r="R3909" s="11" t="str">
        <f t="shared" si="369"/>
        <v>plays</v>
      </c>
      <c r="S3909" s="12">
        <f t="shared" si="370"/>
        <v>41906.819513888891</v>
      </c>
      <c r="T3909" s="12">
        <f t="shared" si="371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7">
        <v>750</v>
      </c>
      <c r="E3910" s="7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4">
        <f t="shared" si="366"/>
        <v>8.6666666666666679</v>
      </c>
      <c r="P3910" s="9">
        <f t="shared" si="367"/>
        <v>16.25</v>
      </c>
      <c r="Q3910" s="11" t="str">
        <f t="shared" si="368"/>
        <v>theater</v>
      </c>
      <c r="R3910" s="11" t="str">
        <f t="shared" si="369"/>
        <v>plays</v>
      </c>
      <c r="S3910" s="12">
        <f t="shared" si="370"/>
        <v>41834.135370370372</v>
      </c>
      <c r="T3910" s="12">
        <f t="shared" si="371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7">
        <v>60000</v>
      </c>
      <c r="E3911" s="7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4">
        <f t="shared" si="366"/>
        <v>0.22499999999999998</v>
      </c>
      <c r="P3911" s="9">
        <f t="shared" si="367"/>
        <v>33.75</v>
      </c>
      <c r="Q3911" s="11" t="str">
        <f t="shared" si="368"/>
        <v>theater</v>
      </c>
      <c r="R3911" s="11" t="str">
        <f t="shared" si="369"/>
        <v>plays</v>
      </c>
      <c r="S3911" s="12">
        <f t="shared" si="370"/>
        <v>41863.359282407408</v>
      </c>
      <c r="T3911" s="12">
        <f t="shared" si="371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7">
        <v>6000</v>
      </c>
      <c r="E3912" s="7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4">
        <f t="shared" si="366"/>
        <v>3.0833333333333335</v>
      </c>
      <c r="P3912" s="9">
        <f t="shared" si="367"/>
        <v>61.666666666666664</v>
      </c>
      <c r="Q3912" s="11" t="str">
        <f t="shared" si="368"/>
        <v>theater</v>
      </c>
      <c r="R3912" s="11" t="str">
        <f t="shared" si="369"/>
        <v>plays</v>
      </c>
      <c r="S3912" s="12">
        <f t="shared" si="370"/>
        <v>42224.756909722222</v>
      </c>
      <c r="T3912" s="12">
        <f t="shared" si="371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7">
        <v>8000</v>
      </c>
      <c r="E3913" s="7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4">
        <f t="shared" si="366"/>
        <v>37.412500000000001</v>
      </c>
      <c r="P3913" s="9">
        <f t="shared" si="367"/>
        <v>83.138888888888886</v>
      </c>
      <c r="Q3913" s="11" t="str">
        <f t="shared" si="368"/>
        <v>theater</v>
      </c>
      <c r="R3913" s="11" t="str">
        <f t="shared" si="369"/>
        <v>plays</v>
      </c>
      <c r="S3913" s="12">
        <f t="shared" si="370"/>
        <v>41939.8122337963</v>
      </c>
      <c r="T3913" s="12">
        <f t="shared" si="371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7">
        <v>15000</v>
      </c>
      <c r="E3914" s="7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4">
        <f t="shared" si="366"/>
        <v>6.6666666666666671E-3</v>
      </c>
      <c r="P3914" s="9">
        <f t="shared" si="367"/>
        <v>1</v>
      </c>
      <c r="Q3914" s="11" t="str">
        <f t="shared" si="368"/>
        <v>theater</v>
      </c>
      <c r="R3914" s="11" t="str">
        <f t="shared" si="369"/>
        <v>plays</v>
      </c>
      <c r="S3914" s="12">
        <f t="shared" si="370"/>
        <v>42059.270023148143</v>
      </c>
      <c r="T3914" s="12">
        <f t="shared" si="371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7">
        <v>10000</v>
      </c>
      <c r="E3915" s="7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4">
        <f t="shared" si="366"/>
        <v>10</v>
      </c>
      <c r="P3915" s="9">
        <f t="shared" si="367"/>
        <v>142.85714285714286</v>
      </c>
      <c r="Q3915" s="11" t="str">
        <f t="shared" si="368"/>
        <v>theater</v>
      </c>
      <c r="R3915" s="11" t="str">
        <f t="shared" si="369"/>
        <v>plays</v>
      </c>
      <c r="S3915" s="12">
        <f t="shared" si="370"/>
        <v>42308.211215277777</v>
      </c>
      <c r="T3915" s="12">
        <f t="shared" si="37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7">
        <v>2500</v>
      </c>
      <c r="E3916" s="7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4">
        <f t="shared" si="366"/>
        <v>36.36</v>
      </c>
      <c r="P3916" s="9">
        <f t="shared" si="367"/>
        <v>33.666666666666664</v>
      </c>
      <c r="Q3916" s="11" t="str">
        <f t="shared" si="368"/>
        <v>theater</v>
      </c>
      <c r="R3916" s="11" t="str">
        <f t="shared" si="369"/>
        <v>plays</v>
      </c>
      <c r="S3916" s="12">
        <f t="shared" si="370"/>
        <v>42114.818935185183</v>
      </c>
      <c r="T3916" s="12">
        <f t="shared" si="37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7">
        <v>1500</v>
      </c>
      <c r="E3917" s="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4">
        <f t="shared" si="366"/>
        <v>0.33333333333333337</v>
      </c>
      <c r="P3917" s="9">
        <f t="shared" si="367"/>
        <v>5</v>
      </c>
      <c r="Q3917" s="11" t="str">
        <f t="shared" si="368"/>
        <v>theater</v>
      </c>
      <c r="R3917" s="11" t="str">
        <f t="shared" si="369"/>
        <v>plays</v>
      </c>
      <c r="S3917" s="12">
        <f t="shared" si="370"/>
        <v>42492.98505787037</v>
      </c>
      <c r="T3917" s="12">
        <f t="shared" si="371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7">
        <v>2000</v>
      </c>
      <c r="E3918" s="7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4">
        <f t="shared" si="366"/>
        <v>0</v>
      </c>
      <c r="P3918" s="9" t="str">
        <f t="shared" si="367"/>
        <v/>
      </c>
      <c r="Q3918" s="11" t="str">
        <f t="shared" si="368"/>
        <v>theater</v>
      </c>
      <c r="R3918" s="11" t="str">
        <f t="shared" si="369"/>
        <v>plays</v>
      </c>
      <c r="S3918" s="12">
        <f t="shared" si="370"/>
        <v>42494.471666666665</v>
      </c>
      <c r="T3918" s="12">
        <f t="shared" si="37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7">
        <v>3500</v>
      </c>
      <c r="E3919" s="7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4">
        <f t="shared" si="366"/>
        <v>0.2857142857142857</v>
      </c>
      <c r="P3919" s="9">
        <f t="shared" si="367"/>
        <v>10</v>
      </c>
      <c r="Q3919" s="11" t="str">
        <f t="shared" si="368"/>
        <v>theater</v>
      </c>
      <c r="R3919" s="11" t="str">
        <f t="shared" si="369"/>
        <v>plays</v>
      </c>
      <c r="S3919" s="12">
        <f t="shared" si="370"/>
        <v>41863.527326388888</v>
      </c>
      <c r="T3919" s="12">
        <f t="shared" si="37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7">
        <v>60000</v>
      </c>
      <c r="E3920" s="7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4">
        <f t="shared" si="366"/>
        <v>0.2</v>
      </c>
      <c r="P3920" s="9">
        <f t="shared" si="367"/>
        <v>40</v>
      </c>
      <c r="Q3920" s="11" t="str">
        <f t="shared" si="368"/>
        <v>theater</v>
      </c>
      <c r="R3920" s="11" t="str">
        <f t="shared" si="369"/>
        <v>plays</v>
      </c>
      <c r="S3920" s="12">
        <f t="shared" si="370"/>
        <v>41843.664618055554</v>
      </c>
      <c r="T3920" s="12">
        <f t="shared" si="37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7">
        <v>5000</v>
      </c>
      <c r="E3921" s="7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4">
        <f t="shared" si="366"/>
        <v>1.7999999999999998</v>
      </c>
      <c r="P3921" s="9">
        <f t="shared" si="367"/>
        <v>30</v>
      </c>
      <c r="Q3921" s="11" t="str">
        <f t="shared" si="368"/>
        <v>theater</v>
      </c>
      <c r="R3921" s="11" t="str">
        <f t="shared" si="369"/>
        <v>plays</v>
      </c>
      <c r="S3921" s="12">
        <f t="shared" si="370"/>
        <v>42358.684872685189</v>
      </c>
      <c r="T3921" s="12">
        <f t="shared" si="37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7">
        <v>2500</v>
      </c>
      <c r="E3922" s="7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4">
        <f t="shared" si="366"/>
        <v>5.4</v>
      </c>
      <c r="P3922" s="9">
        <f t="shared" si="367"/>
        <v>45</v>
      </c>
      <c r="Q3922" s="11" t="str">
        <f t="shared" si="368"/>
        <v>theater</v>
      </c>
      <c r="R3922" s="11" t="str">
        <f t="shared" si="369"/>
        <v>plays</v>
      </c>
      <c r="S3922" s="12">
        <f t="shared" si="370"/>
        <v>42657.38726851852</v>
      </c>
      <c r="T3922" s="12">
        <f t="shared" si="37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7">
        <v>3000</v>
      </c>
      <c r="E3923" s="7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4">
        <f t="shared" si="366"/>
        <v>0</v>
      </c>
      <c r="P3923" s="9" t="str">
        <f t="shared" si="367"/>
        <v/>
      </c>
      <c r="Q3923" s="11" t="str">
        <f t="shared" si="368"/>
        <v>theater</v>
      </c>
      <c r="R3923" s="11" t="str">
        <f t="shared" si="369"/>
        <v>plays</v>
      </c>
      <c r="S3923" s="12">
        <f t="shared" si="370"/>
        <v>41926.542303240742</v>
      </c>
      <c r="T3923" s="12">
        <f t="shared" si="371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7">
        <v>750</v>
      </c>
      <c r="E3924" s="7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4">
        <f t="shared" si="366"/>
        <v>8.1333333333333329</v>
      </c>
      <c r="P3924" s="9">
        <f t="shared" si="367"/>
        <v>10.166666666666666</v>
      </c>
      <c r="Q3924" s="11" t="str">
        <f t="shared" si="368"/>
        <v>theater</v>
      </c>
      <c r="R3924" s="11" t="str">
        <f t="shared" si="369"/>
        <v>plays</v>
      </c>
      <c r="S3924" s="12">
        <f t="shared" si="370"/>
        <v>42020.768634259264</v>
      </c>
      <c r="T3924" s="12">
        <f t="shared" si="37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7">
        <v>11500</v>
      </c>
      <c r="E3925" s="7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4">
        <f t="shared" si="366"/>
        <v>12.034782608695652</v>
      </c>
      <c r="P3925" s="9">
        <f t="shared" si="367"/>
        <v>81.411764705882348</v>
      </c>
      <c r="Q3925" s="11" t="str">
        <f t="shared" si="368"/>
        <v>theater</v>
      </c>
      <c r="R3925" s="11" t="str">
        <f t="shared" si="369"/>
        <v>plays</v>
      </c>
      <c r="S3925" s="12">
        <f t="shared" si="370"/>
        <v>42075.979988425926</v>
      </c>
      <c r="T3925" s="12">
        <f t="shared" si="371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7">
        <v>15000</v>
      </c>
      <c r="E3926" s="7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4">
        <f t="shared" si="366"/>
        <v>15.266666666666667</v>
      </c>
      <c r="P3926" s="9">
        <f t="shared" si="367"/>
        <v>57.25</v>
      </c>
      <c r="Q3926" s="11" t="str">
        <f t="shared" si="368"/>
        <v>theater</v>
      </c>
      <c r="R3926" s="11" t="str">
        <f t="shared" si="369"/>
        <v>plays</v>
      </c>
      <c r="S3926" s="12">
        <f t="shared" si="370"/>
        <v>41786.959745370368</v>
      </c>
      <c r="T3926" s="12">
        <f t="shared" si="371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7">
        <v>150</v>
      </c>
      <c r="E3927" s="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4">
        <f t="shared" si="366"/>
        <v>10</v>
      </c>
      <c r="P3927" s="9">
        <f t="shared" si="367"/>
        <v>5</v>
      </c>
      <c r="Q3927" s="11" t="str">
        <f t="shared" si="368"/>
        <v>theater</v>
      </c>
      <c r="R3927" s="11" t="str">
        <f t="shared" si="369"/>
        <v>plays</v>
      </c>
      <c r="S3927" s="12">
        <f t="shared" si="370"/>
        <v>41820.870821759258</v>
      </c>
      <c r="T3927" s="12">
        <f t="shared" si="371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7">
        <v>5000</v>
      </c>
      <c r="E3928" s="7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4">
        <f t="shared" si="366"/>
        <v>0.3</v>
      </c>
      <c r="P3928" s="9">
        <f t="shared" si="367"/>
        <v>15</v>
      </c>
      <c r="Q3928" s="11" t="str">
        <f t="shared" si="368"/>
        <v>theater</v>
      </c>
      <c r="R3928" s="11" t="str">
        <f t="shared" si="369"/>
        <v>plays</v>
      </c>
      <c r="S3928" s="12">
        <f t="shared" si="370"/>
        <v>41970.085046296299</v>
      </c>
      <c r="T3928" s="12">
        <f t="shared" si="37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7">
        <v>2500</v>
      </c>
      <c r="E3929" s="7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4">
        <f t="shared" si="366"/>
        <v>1</v>
      </c>
      <c r="P3929" s="9">
        <f t="shared" si="367"/>
        <v>12.5</v>
      </c>
      <c r="Q3929" s="11" t="str">
        <f t="shared" si="368"/>
        <v>theater</v>
      </c>
      <c r="R3929" s="11" t="str">
        <f t="shared" si="369"/>
        <v>plays</v>
      </c>
      <c r="S3929" s="12">
        <f t="shared" si="370"/>
        <v>41830.267407407409</v>
      </c>
      <c r="T3929" s="12">
        <f t="shared" si="371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7">
        <v>5000</v>
      </c>
      <c r="E3930" s="7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4">
        <f t="shared" si="366"/>
        <v>13.020000000000001</v>
      </c>
      <c r="P3930" s="9">
        <f t="shared" si="367"/>
        <v>93</v>
      </c>
      <c r="Q3930" s="11" t="str">
        <f t="shared" si="368"/>
        <v>theater</v>
      </c>
      <c r="R3930" s="11" t="str">
        <f t="shared" si="369"/>
        <v>plays</v>
      </c>
      <c r="S3930" s="12">
        <f t="shared" si="370"/>
        <v>42265.683182870373</v>
      </c>
      <c r="T3930" s="12">
        <f t="shared" si="371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7">
        <v>20000</v>
      </c>
      <c r="E3931" s="7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4">
        <f t="shared" si="366"/>
        <v>2.2650000000000001</v>
      </c>
      <c r="P3931" s="9">
        <f t="shared" si="367"/>
        <v>32.357142857142854</v>
      </c>
      <c r="Q3931" s="11" t="str">
        <f t="shared" si="368"/>
        <v>theater</v>
      </c>
      <c r="R3931" s="11" t="str">
        <f t="shared" si="369"/>
        <v>plays</v>
      </c>
      <c r="S3931" s="12">
        <f t="shared" si="370"/>
        <v>42601.827141203699</v>
      </c>
      <c r="T3931" s="12">
        <f t="shared" si="371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7">
        <v>10000</v>
      </c>
      <c r="E3932" s="7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4">
        <f t="shared" si="366"/>
        <v>0</v>
      </c>
      <c r="P3932" s="9" t="str">
        <f t="shared" si="367"/>
        <v/>
      </c>
      <c r="Q3932" s="11" t="str">
        <f t="shared" si="368"/>
        <v>theater</v>
      </c>
      <c r="R3932" s="11" t="str">
        <f t="shared" si="369"/>
        <v>plays</v>
      </c>
      <c r="S3932" s="12">
        <f t="shared" si="370"/>
        <v>42433.338749999995</v>
      </c>
      <c r="T3932" s="12">
        <f t="shared" si="371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7">
        <v>8000</v>
      </c>
      <c r="E3933" s="7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4">
        <f t="shared" si="366"/>
        <v>0</v>
      </c>
      <c r="P3933" s="9" t="str">
        <f t="shared" si="367"/>
        <v/>
      </c>
      <c r="Q3933" s="11" t="str">
        <f t="shared" si="368"/>
        <v>theater</v>
      </c>
      <c r="R3933" s="11" t="str">
        <f t="shared" si="369"/>
        <v>plays</v>
      </c>
      <c r="S3933" s="12">
        <f t="shared" si="370"/>
        <v>42228.151701388888</v>
      </c>
      <c r="T3933" s="12">
        <f t="shared" si="371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7">
        <v>12000</v>
      </c>
      <c r="E3934" s="7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4">
        <f t="shared" si="366"/>
        <v>8.3333333333333332E-3</v>
      </c>
      <c r="P3934" s="9">
        <f t="shared" si="367"/>
        <v>1</v>
      </c>
      <c r="Q3934" s="11" t="str">
        <f t="shared" si="368"/>
        <v>theater</v>
      </c>
      <c r="R3934" s="11" t="str">
        <f t="shared" si="369"/>
        <v>plays</v>
      </c>
      <c r="S3934" s="12">
        <f t="shared" si="370"/>
        <v>42415.168564814812</v>
      </c>
      <c r="T3934" s="12">
        <f t="shared" si="371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7">
        <v>7000</v>
      </c>
      <c r="E3935" s="7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4">
        <f t="shared" si="366"/>
        <v>15.742857142857142</v>
      </c>
      <c r="P3935" s="9">
        <f t="shared" si="367"/>
        <v>91.833333333333329</v>
      </c>
      <c r="Q3935" s="11" t="str">
        <f t="shared" si="368"/>
        <v>theater</v>
      </c>
      <c r="R3935" s="11" t="str">
        <f t="shared" si="369"/>
        <v>plays</v>
      </c>
      <c r="S3935" s="12">
        <f t="shared" si="370"/>
        <v>42538.968310185184</v>
      </c>
      <c r="T3935" s="12">
        <f t="shared" si="371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7">
        <v>5000</v>
      </c>
      <c r="E3936" s="7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4">
        <f t="shared" si="366"/>
        <v>11</v>
      </c>
      <c r="P3936" s="9">
        <f t="shared" si="367"/>
        <v>45.833333333333336</v>
      </c>
      <c r="Q3936" s="11" t="str">
        <f t="shared" si="368"/>
        <v>theater</v>
      </c>
      <c r="R3936" s="11" t="str">
        <f t="shared" si="369"/>
        <v>plays</v>
      </c>
      <c r="S3936" s="12">
        <f t="shared" si="370"/>
        <v>42233.671747685185</v>
      </c>
      <c r="T3936" s="12">
        <f t="shared" si="37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7">
        <v>3000</v>
      </c>
      <c r="E3937" s="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4">
        <f t="shared" si="366"/>
        <v>43.833333333333336</v>
      </c>
      <c r="P3937" s="9">
        <f t="shared" si="367"/>
        <v>57.173913043478258</v>
      </c>
      <c r="Q3937" s="11" t="str">
        <f t="shared" si="368"/>
        <v>theater</v>
      </c>
      <c r="R3937" s="11" t="str">
        <f t="shared" si="369"/>
        <v>plays</v>
      </c>
      <c r="S3937" s="12">
        <f t="shared" si="370"/>
        <v>42221.656782407401</v>
      </c>
      <c r="T3937" s="12">
        <f t="shared" si="371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7">
        <v>20000</v>
      </c>
      <c r="E3938" s="7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4">
        <f t="shared" si="366"/>
        <v>0</v>
      </c>
      <c r="P3938" s="9" t="str">
        <f t="shared" si="367"/>
        <v/>
      </c>
      <c r="Q3938" s="11" t="str">
        <f t="shared" si="368"/>
        <v>theater</v>
      </c>
      <c r="R3938" s="11" t="str">
        <f t="shared" si="369"/>
        <v>plays</v>
      </c>
      <c r="S3938" s="12">
        <f t="shared" si="370"/>
        <v>42675.262962962966</v>
      </c>
      <c r="T3938" s="12">
        <f t="shared" si="371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7">
        <v>2885</v>
      </c>
      <c r="E3939" s="7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4">
        <f t="shared" si="366"/>
        <v>86.135181975736558</v>
      </c>
      <c r="P3939" s="9">
        <f t="shared" si="367"/>
        <v>248.5</v>
      </c>
      <c r="Q3939" s="11" t="str">
        <f t="shared" si="368"/>
        <v>theater</v>
      </c>
      <c r="R3939" s="11" t="str">
        <f t="shared" si="369"/>
        <v>plays</v>
      </c>
      <c r="S3939" s="12">
        <f t="shared" si="370"/>
        <v>42534.631481481483</v>
      </c>
      <c r="T3939" s="12">
        <f t="shared" si="371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7">
        <v>3255</v>
      </c>
      <c r="E3940" s="7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4">
        <f t="shared" si="366"/>
        <v>12.196620583717358</v>
      </c>
      <c r="P3940" s="9">
        <f t="shared" si="367"/>
        <v>79.400000000000006</v>
      </c>
      <c r="Q3940" s="11" t="str">
        <f t="shared" si="368"/>
        <v>theater</v>
      </c>
      <c r="R3940" s="11" t="str">
        <f t="shared" si="369"/>
        <v>plays</v>
      </c>
      <c r="S3940" s="12">
        <f t="shared" si="370"/>
        <v>42151.905717592599</v>
      </c>
      <c r="T3940" s="12">
        <f t="shared" si="371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7">
        <v>5000</v>
      </c>
      <c r="E3941" s="7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4">
        <f t="shared" si="366"/>
        <v>0.1</v>
      </c>
      <c r="P3941" s="9">
        <f t="shared" si="367"/>
        <v>5</v>
      </c>
      <c r="Q3941" s="11" t="str">
        <f t="shared" si="368"/>
        <v>theater</v>
      </c>
      <c r="R3941" s="11" t="str">
        <f t="shared" si="369"/>
        <v>plays</v>
      </c>
      <c r="S3941" s="12">
        <f t="shared" si="370"/>
        <v>41915.400219907409</v>
      </c>
      <c r="T3941" s="12">
        <f t="shared" si="371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7">
        <v>5000</v>
      </c>
      <c r="E3942" s="7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4">
        <f t="shared" si="366"/>
        <v>0.22</v>
      </c>
      <c r="P3942" s="9">
        <f t="shared" si="367"/>
        <v>5.5</v>
      </c>
      <c r="Q3942" s="11" t="str">
        <f t="shared" si="368"/>
        <v>theater</v>
      </c>
      <c r="R3942" s="11" t="str">
        <f t="shared" si="369"/>
        <v>plays</v>
      </c>
      <c r="S3942" s="12">
        <f t="shared" si="370"/>
        <v>41961.492488425924</v>
      </c>
      <c r="T3942" s="12">
        <f t="shared" si="371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7">
        <v>5500</v>
      </c>
      <c r="E3943" s="7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4">
        <f t="shared" si="366"/>
        <v>0.90909090909090906</v>
      </c>
      <c r="P3943" s="9">
        <f t="shared" si="367"/>
        <v>25</v>
      </c>
      <c r="Q3943" s="11" t="str">
        <f t="shared" si="368"/>
        <v>theater</v>
      </c>
      <c r="R3943" s="11" t="str">
        <f t="shared" si="369"/>
        <v>plays</v>
      </c>
      <c r="S3943" s="12">
        <f t="shared" si="370"/>
        <v>41940.587233796294</v>
      </c>
      <c r="T3943" s="12">
        <f t="shared" si="371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7">
        <v>1200</v>
      </c>
      <c r="E3944" s="7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4">
        <f t="shared" si="366"/>
        <v>0</v>
      </c>
      <c r="P3944" s="9" t="str">
        <f t="shared" si="367"/>
        <v/>
      </c>
      <c r="Q3944" s="11" t="str">
        <f t="shared" si="368"/>
        <v>theater</v>
      </c>
      <c r="R3944" s="11" t="str">
        <f t="shared" si="369"/>
        <v>plays</v>
      </c>
      <c r="S3944" s="12">
        <f t="shared" si="370"/>
        <v>42111.904097222221</v>
      </c>
      <c r="T3944" s="12">
        <f t="shared" si="371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7">
        <v>5000</v>
      </c>
      <c r="E3945" s="7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4">
        <f t="shared" si="366"/>
        <v>35.64</v>
      </c>
      <c r="P3945" s="9">
        <f t="shared" si="367"/>
        <v>137.07692307692307</v>
      </c>
      <c r="Q3945" s="11" t="str">
        <f t="shared" si="368"/>
        <v>theater</v>
      </c>
      <c r="R3945" s="11" t="str">
        <f t="shared" si="369"/>
        <v>plays</v>
      </c>
      <c r="S3945" s="12">
        <f t="shared" si="370"/>
        <v>42279.778564814813</v>
      </c>
      <c r="T3945" s="12">
        <f t="shared" si="371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7">
        <v>5000</v>
      </c>
      <c r="E3946" s="7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4">
        <f t="shared" si="366"/>
        <v>0</v>
      </c>
      <c r="P3946" s="9" t="str">
        <f t="shared" si="367"/>
        <v/>
      </c>
      <c r="Q3946" s="11" t="str">
        <f t="shared" si="368"/>
        <v>theater</v>
      </c>
      <c r="R3946" s="11" t="str">
        <f t="shared" si="369"/>
        <v>plays</v>
      </c>
      <c r="S3946" s="12">
        <f t="shared" si="370"/>
        <v>42213.662905092591</v>
      </c>
      <c r="T3946" s="12">
        <f t="shared" si="371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7">
        <v>2000</v>
      </c>
      <c r="E3947" s="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4">
        <f t="shared" si="366"/>
        <v>0.25</v>
      </c>
      <c r="P3947" s="9">
        <f t="shared" si="367"/>
        <v>5</v>
      </c>
      <c r="Q3947" s="11" t="str">
        <f t="shared" si="368"/>
        <v>theater</v>
      </c>
      <c r="R3947" s="11" t="str">
        <f t="shared" si="369"/>
        <v>plays</v>
      </c>
      <c r="S3947" s="12">
        <f t="shared" si="370"/>
        <v>42109.801712962959</v>
      </c>
      <c r="T3947" s="12">
        <f t="shared" si="371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7">
        <v>6000</v>
      </c>
      <c r="E3948" s="7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4">
        <f t="shared" si="366"/>
        <v>3.25</v>
      </c>
      <c r="P3948" s="9">
        <f t="shared" si="367"/>
        <v>39</v>
      </c>
      <c r="Q3948" s="11" t="str">
        <f t="shared" si="368"/>
        <v>theater</v>
      </c>
      <c r="R3948" s="11" t="str">
        <f t="shared" si="369"/>
        <v>plays</v>
      </c>
      <c r="S3948" s="12">
        <f t="shared" si="370"/>
        <v>42031.833587962959</v>
      </c>
      <c r="T3948" s="12">
        <f t="shared" si="371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7">
        <v>3000</v>
      </c>
      <c r="E3949" s="7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4">
        <f t="shared" si="366"/>
        <v>3.3666666666666663</v>
      </c>
      <c r="P3949" s="9">
        <f t="shared" si="367"/>
        <v>50.5</v>
      </c>
      <c r="Q3949" s="11" t="str">
        <f t="shared" si="368"/>
        <v>theater</v>
      </c>
      <c r="R3949" s="11" t="str">
        <f t="shared" si="369"/>
        <v>plays</v>
      </c>
      <c r="S3949" s="12">
        <f t="shared" si="370"/>
        <v>42615.142870370371</v>
      </c>
      <c r="T3949" s="12">
        <f t="shared" si="371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7">
        <v>30000</v>
      </c>
      <c r="E3950" s="7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4">
        <f t="shared" si="366"/>
        <v>0</v>
      </c>
      <c r="P3950" s="9" t="str">
        <f t="shared" si="367"/>
        <v/>
      </c>
      <c r="Q3950" s="11" t="str">
        <f t="shared" si="368"/>
        <v>theater</v>
      </c>
      <c r="R3950" s="11" t="str">
        <f t="shared" si="369"/>
        <v>plays</v>
      </c>
      <c r="S3950" s="12">
        <f t="shared" si="370"/>
        <v>41829.325497685182</v>
      </c>
      <c r="T3950" s="12">
        <f t="shared" si="371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7">
        <v>10000</v>
      </c>
      <c r="E3951" s="7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4">
        <f t="shared" si="366"/>
        <v>15.770000000000001</v>
      </c>
      <c r="P3951" s="9">
        <f t="shared" si="367"/>
        <v>49.28125</v>
      </c>
      <c r="Q3951" s="11" t="str">
        <f t="shared" si="368"/>
        <v>theater</v>
      </c>
      <c r="R3951" s="11" t="str">
        <f t="shared" si="369"/>
        <v>plays</v>
      </c>
      <c r="S3951" s="12">
        <f t="shared" si="370"/>
        <v>42016.120613425926</v>
      </c>
      <c r="T3951" s="12">
        <f t="shared" si="371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7">
        <v>4000</v>
      </c>
      <c r="E3952" s="7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4">
        <f t="shared" si="366"/>
        <v>0.625</v>
      </c>
      <c r="P3952" s="9">
        <f t="shared" si="367"/>
        <v>25</v>
      </c>
      <c r="Q3952" s="11" t="str">
        <f t="shared" si="368"/>
        <v>theater</v>
      </c>
      <c r="R3952" s="11" t="str">
        <f t="shared" si="369"/>
        <v>plays</v>
      </c>
      <c r="S3952" s="12">
        <f t="shared" si="370"/>
        <v>42439.702314814815</v>
      </c>
      <c r="T3952" s="12">
        <f t="shared" si="371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7">
        <v>200000</v>
      </c>
      <c r="E3953" s="7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4">
        <f t="shared" si="366"/>
        <v>5.0000000000000001E-4</v>
      </c>
      <c r="P3953" s="9">
        <f t="shared" si="367"/>
        <v>1</v>
      </c>
      <c r="Q3953" s="11" t="str">
        <f t="shared" si="368"/>
        <v>theater</v>
      </c>
      <c r="R3953" s="11" t="str">
        <f t="shared" si="369"/>
        <v>plays</v>
      </c>
      <c r="S3953" s="12">
        <f t="shared" si="370"/>
        <v>42433.825717592597</v>
      </c>
      <c r="T3953" s="12">
        <f t="shared" si="371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7">
        <v>26000</v>
      </c>
      <c r="E3954" s="7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4">
        <f t="shared" si="366"/>
        <v>9.6153846153846159E-2</v>
      </c>
      <c r="P3954" s="9">
        <f t="shared" si="367"/>
        <v>25</v>
      </c>
      <c r="Q3954" s="11" t="str">
        <f t="shared" si="368"/>
        <v>theater</v>
      </c>
      <c r="R3954" s="11" t="str">
        <f t="shared" si="369"/>
        <v>plays</v>
      </c>
      <c r="S3954" s="12">
        <f t="shared" si="370"/>
        <v>42243.790393518517</v>
      </c>
      <c r="T3954" s="12">
        <f t="shared" si="371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7">
        <v>17600</v>
      </c>
      <c r="E3955" s="7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4">
        <f t="shared" si="366"/>
        <v>0</v>
      </c>
      <c r="P3955" s="9" t="str">
        <f t="shared" si="367"/>
        <v/>
      </c>
      <c r="Q3955" s="11" t="str">
        <f t="shared" si="368"/>
        <v>theater</v>
      </c>
      <c r="R3955" s="11" t="str">
        <f t="shared" si="369"/>
        <v>plays</v>
      </c>
      <c r="S3955" s="12">
        <f t="shared" si="370"/>
        <v>42550.048449074078</v>
      </c>
      <c r="T3955" s="12">
        <f t="shared" si="371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7">
        <v>25000</v>
      </c>
      <c r="E3956" s="7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4">
        <f t="shared" si="366"/>
        <v>0</v>
      </c>
      <c r="P3956" s="9" t="str">
        <f t="shared" si="367"/>
        <v/>
      </c>
      <c r="Q3956" s="11" t="str">
        <f t="shared" si="368"/>
        <v>theater</v>
      </c>
      <c r="R3956" s="11" t="str">
        <f t="shared" si="369"/>
        <v>plays</v>
      </c>
      <c r="S3956" s="12">
        <f t="shared" si="370"/>
        <v>41774.651203703703</v>
      </c>
      <c r="T3956" s="12">
        <f t="shared" si="371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7">
        <v>1750</v>
      </c>
      <c r="E3957" s="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4">
        <f t="shared" si="366"/>
        <v>24.285714285714285</v>
      </c>
      <c r="P3957" s="9">
        <f t="shared" si="367"/>
        <v>53.125</v>
      </c>
      <c r="Q3957" s="11" t="str">
        <f t="shared" si="368"/>
        <v>theater</v>
      </c>
      <c r="R3957" s="11" t="str">
        <f t="shared" si="369"/>
        <v>plays</v>
      </c>
      <c r="S3957" s="12">
        <f t="shared" si="370"/>
        <v>42306.848854166667</v>
      </c>
      <c r="T3957" s="12">
        <f t="shared" si="371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7">
        <v>5500</v>
      </c>
      <c r="E3958" s="7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4">
        <f t="shared" si="366"/>
        <v>0</v>
      </c>
      <c r="P3958" s="9" t="str">
        <f t="shared" si="367"/>
        <v/>
      </c>
      <c r="Q3958" s="11" t="str">
        <f t="shared" si="368"/>
        <v>theater</v>
      </c>
      <c r="R3958" s="11" t="str">
        <f t="shared" si="369"/>
        <v>plays</v>
      </c>
      <c r="S3958" s="12">
        <f t="shared" si="370"/>
        <v>42457.932025462964</v>
      </c>
      <c r="T3958" s="12">
        <f t="shared" si="371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7">
        <v>28000</v>
      </c>
      <c r="E3959" s="7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4">
        <f t="shared" si="366"/>
        <v>2.5000000000000001E-2</v>
      </c>
      <c r="P3959" s="9">
        <f t="shared" si="367"/>
        <v>7</v>
      </c>
      <c r="Q3959" s="11" t="str">
        <f t="shared" si="368"/>
        <v>theater</v>
      </c>
      <c r="R3959" s="11" t="str">
        <f t="shared" si="369"/>
        <v>plays</v>
      </c>
      <c r="S3959" s="12">
        <f t="shared" si="370"/>
        <v>42513.976319444439</v>
      </c>
      <c r="T3959" s="12">
        <f t="shared" si="371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7">
        <v>2000</v>
      </c>
      <c r="E3960" s="7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4">
        <f t="shared" si="366"/>
        <v>32.049999999999997</v>
      </c>
      <c r="P3960" s="9">
        <f t="shared" si="367"/>
        <v>40.0625</v>
      </c>
      <c r="Q3960" s="11" t="str">
        <f t="shared" si="368"/>
        <v>theater</v>
      </c>
      <c r="R3960" s="11" t="str">
        <f t="shared" si="369"/>
        <v>plays</v>
      </c>
      <c r="S3960" s="12">
        <f t="shared" si="370"/>
        <v>41816.950370370374</v>
      </c>
      <c r="T3960" s="12">
        <f t="shared" si="371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7">
        <v>1200</v>
      </c>
      <c r="E3961" s="7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4">
        <f t="shared" si="366"/>
        <v>24.333333333333336</v>
      </c>
      <c r="P3961" s="9">
        <f t="shared" si="367"/>
        <v>24.333333333333332</v>
      </c>
      <c r="Q3961" s="11" t="str">
        <f t="shared" si="368"/>
        <v>theater</v>
      </c>
      <c r="R3961" s="11" t="str">
        <f t="shared" si="369"/>
        <v>plays</v>
      </c>
      <c r="S3961" s="12">
        <f t="shared" si="370"/>
        <v>41880.788842592592</v>
      </c>
      <c r="T3961" s="12">
        <f t="shared" si="371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7">
        <v>3000</v>
      </c>
      <c r="E3962" s="7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4">
        <f t="shared" si="366"/>
        <v>1.5</v>
      </c>
      <c r="P3962" s="9">
        <f t="shared" si="367"/>
        <v>11.25</v>
      </c>
      <c r="Q3962" s="11" t="str">
        <f t="shared" si="368"/>
        <v>theater</v>
      </c>
      <c r="R3962" s="11" t="str">
        <f t="shared" si="369"/>
        <v>plays</v>
      </c>
      <c r="S3962" s="12">
        <f t="shared" si="370"/>
        <v>42342.845555555556</v>
      </c>
      <c r="T3962" s="12">
        <f t="shared" si="37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7">
        <v>5000</v>
      </c>
      <c r="E3963" s="7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4">
        <f t="shared" si="366"/>
        <v>0.42</v>
      </c>
      <c r="P3963" s="9">
        <f t="shared" si="367"/>
        <v>10.5</v>
      </c>
      <c r="Q3963" s="11" t="str">
        <f t="shared" si="368"/>
        <v>theater</v>
      </c>
      <c r="R3963" s="11" t="str">
        <f t="shared" si="369"/>
        <v>plays</v>
      </c>
      <c r="S3963" s="12">
        <f t="shared" si="370"/>
        <v>41745.891319444447</v>
      </c>
      <c r="T3963" s="12">
        <f t="shared" si="37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7">
        <v>1400</v>
      </c>
      <c r="E3964" s="7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4">
        <f t="shared" si="366"/>
        <v>3.214285714285714</v>
      </c>
      <c r="P3964" s="9">
        <f t="shared" si="367"/>
        <v>15</v>
      </c>
      <c r="Q3964" s="11" t="str">
        <f t="shared" si="368"/>
        <v>theater</v>
      </c>
      <c r="R3964" s="11" t="str">
        <f t="shared" si="369"/>
        <v>plays</v>
      </c>
      <c r="S3964" s="12">
        <f t="shared" si="370"/>
        <v>42311.621458333335</v>
      </c>
      <c r="T3964" s="12">
        <f t="shared" si="371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7">
        <v>10000</v>
      </c>
      <c r="E3965" s="7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4">
        <f t="shared" si="366"/>
        <v>0</v>
      </c>
      <c r="P3965" s="9" t="str">
        <f t="shared" si="367"/>
        <v/>
      </c>
      <c r="Q3965" s="11" t="str">
        <f t="shared" si="368"/>
        <v>theater</v>
      </c>
      <c r="R3965" s="11" t="str">
        <f t="shared" si="369"/>
        <v>plays</v>
      </c>
      <c r="S3965" s="12">
        <f t="shared" si="370"/>
        <v>42296.154131944444</v>
      </c>
      <c r="T3965" s="12">
        <f t="shared" si="371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7">
        <v>2000</v>
      </c>
      <c r="E3966" s="7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4">
        <f t="shared" si="366"/>
        <v>6.3</v>
      </c>
      <c r="P3966" s="9">
        <f t="shared" si="367"/>
        <v>42</v>
      </c>
      <c r="Q3966" s="11" t="str">
        <f t="shared" si="368"/>
        <v>theater</v>
      </c>
      <c r="R3966" s="11" t="str">
        <f t="shared" si="369"/>
        <v>plays</v>
      </c>
      <c r="S3966" s="12">
        <f t="shared" si="370"/>
        <v>42053.722060185188</v>
      </c>
      <c r="T3966" s="12">
        <f t="shared" si="371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7">
        <v>2000</v>
      </c>
      <c r="E3967" s="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4">
        <f t="shared" si="366"/>
        <v>14.249999999999998</v>
      </c>
      <c r="P3967" s="9">
        <f t="shared" si="367"/>
        <v>71.25</v>
      </c>
      <c r="Q3967" s="11" t="str">
        <f t="shared" si="368"/>
        <v>theater</v>
      </c>
      <c r="R3967" s="11" t="str">
        <f t="shared" si="369"/>
        <v>plays</v>
      </c>
      <c r="S3967" s="12">
        <f t="shared" si="370"/>
        <v>42414.235879629632</v>
      </c>
      <c r="T3967" s="12">
        <f t="shared" si="371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7">
        <v>7500</v>
      </c>
      <c r="E3968" s="7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4">
        <f t="shared" si="366"/>
        <v>0.6</v>
      </c>
      <c r="P3968" s="9">
        <f t="shared" si="367"/>
        <v>22.5</v>
      </c>
      <c r="Q3968" s="11" t="str">
        <f t="shared" si="368"/>
        <v>theater</v>
      </c>
      <c r="R3968" s="11" t="str">
        <f t="shared" si="369"/>
        <v>plays</v>
      </c>
      <c r="S3968" s="12">
        <f t="shared" si="370"/>
        <v>41801.711550925924</v>
      </c>
      <c r="T3968" s="12">
        <f t="shared" si="371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7">
        <v>1700</v>
      </c>
      <c r="E3969" s="7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4">
        <f t="shared" si="366"/>
        <v>24.117647058823529</v>
      </c>
      <c r="P3969" s="9">
        <f t="shared" si="367"/>
        <v>41</v>
      </c>
      <c r="Q3969" s="11" t="str">
        <f t="shared" si="368"/>
        <v>theater</v>
      </c>
      <c r="R3969" s="11" t="str">
        <f t="shared" si="369"/>
        <v>plays</v>
      </c>
      <c r="S3969" s="12">
        <f t="shared" si="370"/>
        <v>42770.290590277778</v>
      </c>
      <c r="T3969" s="12">
        <f t="shared" si="371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7">
        <v>5000</v>
      </c>
      <c r="E3970" s="7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4">
        <f t="shared" si="366"/>
        <v>10.54</v>
      </c>
      <c r="P3970" s="9">
        <f t="shared" si="367"/>
        <v>47.909090909090907</v>
      </c>
      <c r="Q3970" s="11" t="str">
        <f t="shared" si="368"/>
        <v>theater</v>
      </c>
      <c r="R3970" s="11" t="str">
        <f t="shared" si="369"/>
        <v>plays</v>
      </c>
      <c r="S3970" s="12">
        <f t="shared" si="370"/>
        <v>42452.815659722226</v>
      </c>
      <c r="T3970" s="12">
        <f t="shared" si="371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7">
        <v>2825</v>
      </c>
      <c r="E3971" s="7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4">
        <f t="shared" ref="O3971:O4034" si="372">($E3971/D3971)*100</f>
        <v>7.4690265486725664</v>
      </c>
      <c r="P3971" s="9">
        <f t="shared" ref="P3971:P4034" si="373">IF(E3971,E3971/ L3971,"")</f>
        <v>35.166666666666664</v>
      </c>
      <c r="Q3971" s="11" t="str">
        <f t="shared" ref="Q3971:Q4034" si="374">LEFT(N3971, SEARCH("/",N3971,1)-1)</f>
        <v>theater</v>
      </c>
      <c r="R3971" s="11" t="str">
        <f t="shared" ref="R3971:R4034" si="375">RIGHT(N3971,LEN(N3971)-SEARCH("/",N3971))</f>
        <v>plays</v>
      </c>
      <c r="S3971" s="12">
        <f t="shared" si="370"/>
        <v>42601.854699074072</v>
      </c>
      <c r="T3971" s="12">
        <f t="shared" si="371"/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7">
        <v>15000</v>
      </c>
      <c r="E3972" s="7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4">
        <f t="shared" si="372"/>
        <v>7.3333333333333334E-2</v>
      </c>
      <c r="P3972" s="9">
        <f t="shared" si="373"/>
        <v>5.5</v>
      </c>
      <c r="Q3972" s="11" t="str">
        <f t="shared" si="374"/>
        <v>theater</v>
      </c>
      <c r="R3972" s="11" t="str">
        <f t="shared" si="375"/>
        <v>plays</v>
      </c>
      <c r="S3972" s="12">
        <f t="shared" ref="S3972:S4035" si="376">(((J3972/60)/60)/24)+DATE(1970,1,1)</f>
        <v>42447.863553240735</v>
      </c>
      <c r="T3972" s="12">
        <f t="shared" ref="T3972:T4035" si="377">(((I3972/60)/60)/24)+DATE(1970,1,1)</f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7">
        <v>14000</v>
      </c>
      <c r="E3973" s="7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4">
        <f t="shared" si="372"/>
        <v>0.97142857142857131</v>
      </c>
      <c r="P3973" s="9">
        <f t="shared" si="373"/>
        <v>22.666666666666668</v>
      </c>
      <c r="Q3973" s="11" t="str">
        <f t="shared" si="374"/>
        <v>theater</v>
      </c>
      <c r="R3973" s="11" t="str">
        <f t="shared" si="375"/>
        <v>plays</v>
      </c>
      <c r="S3973" s="12">
        <f t="shared" si="376"/>
        <v>41811.536180555559</v>
      </c>
      <c r="T3973" s="12">
        <f t="shared" si="377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7">
        <v>1000</v>
      </c>
      <c r="E3974" s="7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4">
        <f t="shared" si="372"/>
        <v>21.099999999999998</v>
      </c>
      <c r="P3974" s="9">
        <f t="shared" si="373"/>
        <v>26.375</v>
      </c>
      <c r="Q3974" s="11" t="str">
        <f t="shared" si="374"/>
        <v>theater</v>
      </c>
      <c r="R3974" s="11" t="str">
        <f t="shared" si="375"/>
        <v>plays</v>
      </c>
      <c r="S3974" s="12">
        <f t="shared" si="376"/>
        <v>41981.067523148144</v>
      </c>
      <c r="T3974" s="12">
        <f t="shared" si="377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7">
        <v>5000</v>
      </c>
      <c r="E3975" s="7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4">
        <f t="shared" si="372"/>
        <v>78.100000000000009</v>
      </c>
      <c r="P3975" s="9">
        <f t="shared" si="373"/>
        <v>105.54054054054055</v>
      </c>
      <c r="Q3975" s="11" t="str">
        <f t="shared" si="374"/>
        <v>theater</v>
      </c>
      <c r="R3975" s="11" t="str">
        <f t="shared" si="375"/>
        <v>plays</v>
      </c>
      <c r="S3975" s="12">
        <f t="shared" si="376"/>
        <v>42469.68414351852</v>
      </c>
      <c r="T3975" s="12">
        <f t="shared" si="377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7">
        <v>1000</v>
      </c>
      <c r="E3976" s="7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4">
        <f t="shared" si="372"/>
        <v>32</v>
      </c>
      <c r="P3976" s="9">
        <f t="shared" si="373"/>
        <v>29.09090909090909</v>
      </c>
      <c r="Q3976" s="11" t="str">
        <f t="shared" si="374"/>
        <v>theater</v>
      </c>
      <c r="R3976" s="11" t="str">
        <f t="shared" si="375"/>
        <v>plays</v>
      </c>
      <c r="S3976" s="12">
        <f t="shared" si="376"/>
        <v>42493.546851851846</v>
      </c>
      <c r="T3976" s="12">
        <f t="shared" si="377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7">
        <v>678</v>
      </c>
      <c r="E3977" s="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4">
        <f t="shared" si="372"/>
        <v>0</v>
      </c>
      <c r="P3977" s="9" t="str">
        <f t="shared" si="373"/>
        <v/>
      </c>
      <c r="Q3977" s="11" t="str">
        <f t="shared" si="374"/>
        <v>theater</v>
      </c>
      <c r="R3977" s="11" t="str">
        <f t="shared" si="375"/>
        <v>plays</v>
      </c>
      <c r="S3977" s="12">
        <f t="shared" si="376"/>
        <v>42534.866875</v>
      </c>
      <c r="T3977" s="12">
        <f t="shared" si="377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7">
        <v>1300</v>
      </c>
      <c r="E3978" s="7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4">
        <f t="shared" si="372"/>
        <v>47.692307692307693</v>
      </c>
      <c r="P3978" s="9">
        <f t="shared" si="373"/>
        <v>62</v>
      </c>
      <c r="Q3978" s="11" t="str">
        <f t="shared" si="374"/>
        <v>theater</v>
      </c>
      <c r="R3978" s="11" t="str">
        <f t="shared" si="375"/>
        <v>plays</v>
      </c>
      <c r="S3978" s="12">
        <f t="shared" si="376"/>
        <v>41830.858344907407</v>
      </c>
      <c r="T3978" s="12">
        <f t="shared" si="377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7">
        <v>90000</v>
      </c>
      <c r="E3979" s="7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4">
        <f t="shared" si="372"/>
        <v>1.4500000000000002</v>
      </c>
      <c r="P3979" s="9">
        <f t="shared" si="373"/>
        <v>217.5</v>
      </c>
      <c r="Q3979" s="11" t="str">
        <f t="shared" si="374"/>
        <v>theater</v>
      </c>
      <c r="R3979" s="11" t="str">
        <f t="shared" si="375"/>
        <v>plays</v>
      </c>
      <c r="S3979" s="12">
        <f t="shared" si="376"/>
        <v>42543.788564814815</v>
      </c>
      <c r="T3979" s="12">
        <f t="shared" si="377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7">
        <v>2000</v>
      </c>
      <c r="E3980" s="7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4">
        <f t="shared" si="372"/>
        <v>10.7</v>
      </c>
      <c r="P3980" s="9">
        <f t="shared" si="373"/>
        <v>26.75</v>
      </c>
      <c r="Q3980" s="11" t="str">
        <f t="shared" si="374"/>
        <v>theater</v>
      </c>
      <c r="R3980" s="11" t="str">
        <f t="shared" si="375"/>
        <v>plays</v>
      </c>
      <c r="S3980" s="12">
        <f t="shared" si="376"/>
        <v>41975.642974537041</v>
      </c>
      <c r="T3980" s="12">
        <f t="shared" si="377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7">
        <v>6000</v>
      </c>
      <c r="E3981" s="7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4">
        <f t="shared" si="372"/>
        <v>1.8333333333333333</v>
      </c>
      <c r="P3981" s="9">
        <f t="shared" si="373"/>
        <v>18.333333333333332</v>
      </c>
      <c r="Q3981" s="11" t="str">
        <f t="shared" si="374"/>
        <v>theater</v>
      </c>
      <c r="R3981" s="11" t="str">
        <f t="shared" si="375"/>
        <v>plays</v>
      </c>
      <c r="S3981" s="12">
        <f t="shared" si="376"/>
        <v>42069.903437500005</v>
      </c>
      <c r="T3981" s="12">
        <f t="shared" si="377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7">
        <v>2500</v>
      </c>
      <c r="E3982" s="7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4">
        <f t="shared" si="372"/>
        <v>18</v>
      </c>
      <c r="P3982" s="9">
        <f t="shared" si="373"/>
        <v>64.285714285714292</v>
      </c>
      <c r="Q3982" s="11" t="str">
        <f t="shared" si="374"/>
        <v>theater</v>
      </c>
      <c r="R3982" s="11" t="str">
        <f t="shared" si="375"/>
        <v>plays</v>
      </c>
      <c r="S3982" s="12">
        <f t="shared" si="376"/>
        <v>41795.598923611113</v>
      </c>
      <c r="T3982" s="12">
        <f t="shared" si="377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7">
        <v>30000</v>
      </c>
      <c r="E3983" s="7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4">
        <f t="shared" si="372"/>
        <v>4.083333333333333</v>
      </c>
      <c r="P3983" s="9">
        <f t="shared" si="373"/>
        <v>175</v>
      </c>
      <c r="Q3983" s="11" t="str">
        <f t="shared" si="374"/>
        <v>theater</v>
      </c>
      <c r="R3983" s="11" t="str">
        <f t="shared" si="375"/>
        <v>plays</v>
      </c>
      <c r="S3983" s="12">
        <f t="shared" si="376"/>
        <v>42508.179965277777</v>
      </c>
      <c r="T3983" s="12">
        <f t="shared" si="377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7">
        <v>850</v>
      </c>
      <c r="E3984" s="7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4">
        <f t="shared" si="372"/>
        <v>20</v>
      </c>
      <c r="P3984" s="9">
        <f t="shared" si="373"/>
        <v>34</v>
      </c>
      <c r="Q3984" s="11" t="str">
        <f t="shared" si="374"/>
        <v>theater</v>
      </c>
      <c r="R3984" s="11" t="str">
        <f t="shared" si="375"/>
        <v>plays</v>
      </c>
      <c r="S3984" s="12">
        <f t="shared" si="376"/>
        <v>42132.809953703705</v>
      </c>
      <c r="T3984" s="12">
        <f t="shared" si="377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7">
        <v>11140</v>
      </c>
      <c r="E3985" s="7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4">
        <f t="shared" si="372"/>
        <v>34.802513464991023</v>
      </c>
      <c r="P3985" s="9">
        <f t="shared" si="373"/>
        <v>84.282608695652172</v>
      </c>
      <c r="Q3985" s="11" t="str">
        <f t="shared" si="374"/>
        <v>theater</v>
      </c>
      <c r="R3985" s="11" t="str">
        <f t="shared" si="375"/>
        <v>plays</v>
      </c>
      <c r="S3985" s="12">
        <f t="shared" si="376"/>
        <v>41747.86986111111</v>
      </c>
      <c r="T3985" s="12">
        <f t="shared" si="377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7">
        <v>1500</v>
      </c>
      <c r="E3986" s="7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4">
        <f t="shared" si="372"/>
        <v>6.3333333333333339</v>
      </c>
      <c r="P3986" s="9">
        <f t="shared" si="373"/>
        <v>9.5</v>
      </c>
      <c r="Q3986" s="11" t="str">
        <f t="shared" si="374"/>
        <v>theater</v>
      </c>
      <c r="R3986" s="11" t="str">
        <f t="shared" si="375"/>
        <v>plays</v>
      </c>
      <c r="S3986" s="12">
        <f t="shared" si="376"/>
        <v>41920.963472222218</v>
      </c>
      <c r="T3986" s="12">
        <f t="shared" si="377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7">
        <v>2000</v>
      </c>
      <c r="E3987" s="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4">
        <f t="shared" si="372"/>
        <v>32.049999999999997</v>
      </c>
      <c r="P3987" s="9">
        <f t="shared" si="373"/>
        <v>33.736842105263158</v>
      </c>
      <c r="Q3987" s="11" t="str">
        <f t="shared" si="374"/>
        <v>theater</v>
      </c>
      <c r="R3987" s="11" t="str">
        <f t="shared" si="375"/>
        <v>plays</v>
      </c>
      <c r="S3987" s="12">
        <f t="shared" si="376"/>
        <v>42399.707407407404</v>
      </c>
      <c r="T3987" s="12">
        <f t="shared" si="377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7">
        <v>5000</v>
      </c>
      <c r="E3988" s="7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4">
        <f t="shared" si="372"/>
        <v>9.76</v>
      </c>
      <c r="P3988" s="9">
        <f t="shared" si="373"/>
        <v>37.53846153846154</v>
      </c>
      <c r="Q3988" s="11" t="str">
        <f t="shared" si="374"/>
        <v>theater</v>
      </c>
      <c r="R3988" s="11" t="str">
        <f t="shared" si="375"/>
        <v>plays</v>
      </c>
      <c r="S3988" s="12">
        <f t="shared" si="376"/>
        <v>42467.548541666663</v>
      </c>
      <c r="T3988" s="12">
        <f t="shared" si="377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7">
        <v>400</v>
      </c>
      <c r="E3989" s="7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4">
        <f t="shared" si="372"/>
        <v>37.75</v>
      </c>
      <c r="P3989" s="9">
        <f t="shared" si="373"/>
        <v>11.615384615384615</v>
      </c>
      <c r="Q3989" s="11" t="str">
        <f t="shared" si="374"/>
        <v>theater</v>
      </c>
      <c r="R3989" s="11" t="str">
        <f t="shared" si="375"/>
        <v>plays</v>
      </c>
      <c r="S3989" s="12">
        <f t="shared" si="376"/>
        <v>41765.92465277778</v>
      </c>
      <c r="T3989" s="12">
        <f t="shared" si="377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7">
        <v>1500</v>
      </c>
      <c r="E3990" s="7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4">
        <f t="shared" si="372"/>
        <v>2.1333333333333333</v>
      </c>
      <c r="P3990" s="9">
        <f t="shared" si="373"/>
        <v>8</v>
      </c>
      <c r="Q3990" s="11" t="str">
        <f t="shared" si="374"/>
        <v>theater</v>
      </c>
      <c r="R3990" s="11" t="str">
        <f t="shared" si="375"/>
        <v>plays</v>
      </c>
      <c r="S3990" s="12">
        <f t="shared" si="376"/>
        <v>42230.08116898148</v>
      </c>
      <c r="T3990" s="12">
        <f t="shared" si="377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7">
        <v>3000</v>
      </c>
      <c r="E3991" s="7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4">
        <f t="shared" si="372"/>
        <v>0</v>
      </c>
      <c r="P3991" s="9" t="str">
        <f t="shared" si="373"/>
        <v/>
      </c>
      <c r="Q3991" s="11" t="str">
        <f t="shared" si="374"/>
        <v>theater</v>
      </c>
      <c r="R3991" s="11" t="str">
        <f t="shared" si="375"/>
        <v>plays</v>
      </c>
      <c r="S3991" s="12">
        <f t="shared" si="376"/>
        <v>42286.749780092592</v>
      </c>
      <c r="T3991" s="12">
        <f t="shared" si="377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7">
        <v>1650</v>
      </c>
      <c r="E3992" s="7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4">
        <f t="shared" si="372"/>
        <v>4.1818181818181817</v>
      </c>
      <c r="P3992" s="9">
        <f t="shared" si="373"/>
        <v>23</v>
      </c>
      <c r="Q3992" s="11" t="str">
        <f t="shared" si="374"/>
        <v>theater</v>
      </c>
      <c r="R3992" s="11" t="str">
        <f t="shared" si="375"/>
        <v>plays</v>
      </c>
      <c r="S3992" s="12">
        <f t="shared" si="376"/>
        <v>42401.672372685185</v>
      </c>
      <c r="T3992" s="12">
        <f t="shared" si="377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7">
        <v>500</v>
      </c>
      <c r="E3993" s="7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4">
        <f t="shared" si="372"/>
        <v>20</v>
      </c>
      <c r="P3993" s="9">
        <f t="shared" si="373"/>
        <v>100</v>
      </c>
      <c r="Q3993" s="11" t="str">
        <f t="shared" si="374"/>
        <v>theater</v>
      </c>
      <c r="R3993" s="11" t="str">
        <f t="shared" si="375"/>
        <v>plays</v>
      </c>
      <c r="S3993" s="12">
        <f t="shared" si="376"/>
        <v>42125.644467592589</v>
      </c>
      <c r="T3993" s="12">
        <f t="shared" si="377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7">
        <v>10000</v>
      </c>
      <c r="E3994" s="7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4">
        <f t="shared" si="372"/>
        <v>5.41</v>
      </c>
      <c r="P3994" s="9">
        <f t="shared" si="373"/>
        <v>60.111111111111114</v>
      </c>
      <c r="Q3994" s="11" t="str">
        <f t="shared" si="374"/>
        <v>theater</v>
      </c>
      <c r="R3994" s="11" t="str">
        <f t="shared" si="375"/>
        <v>plays</v>
      </c>
      <c r="S3994" s="12">
        <f t="shared" si="376"/>
        <v>42289.94049768518</v>
      </c>
      <c r="T3994" s="12">
        <f t="shared" si="377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7">
        <v>50000</v>
      </c>
      <c r="E3995" s="7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4">
        <f t="shared" si="372"/>
        <v>6.0000000000000001E-3</v>
      </c>
      <c r="P3995" s="9">
        <f t="shared" si="373"/>
        <v>3</v>
      </c>
      <c r="Q3995" s="11" t="str">
        <f t="shared" si="374"/>
        <v>theater</v>
      </c>
      <c r="R3995" s="11" t="str">
        <f t="shared" si="375"/>
        <v>plays</v>
      </c>
      <c r="S3995" s="12">
        <f t="shared" si="376"/>
        <v>42107.864722222221</v>
      </c>
      <c r="T3995" s="12">
        <f t="shared" si="377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7">
        <v>2000</v>
      </c>
      <c r="E3996" s="7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4">
        <f t="shared" si="372"/>
        <v>0.25</v>
      </c>
      <c r="P3996" s="9">
        <f t="shared" si="373"/>
        <v>5</v>
      </c>
      <c r="Q3996" s="11" t="str">
        <f t="shared" si="374"/>
        <v>theater</v>
      </c>
      <c r="R3996" s="11" t="str">
        <f t="shared" si="375"/>
        <v>plays</v>
      </c>
      <c r="S3996" s="12">
        <f t="shared" si="376"/>
        <v>41809.389930555553</v>
      </c>
      <c r="T3996" s="12">
        <f t="shared" si="377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7">
        <v>200</v>
      </c>
      <c r="E3997" s="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4">
        <f t="shared" si="372"/>
        <v>35</v>
      </c>
      <c r="P3997" s="9">
        <f t="shared" si="373"/>
        <v>17.5</v>
      </c>
      <c r="Q3997" s="11" t="str">
        <f t="shared" si="374"/>
        <v>theater</v>
      </c>
      <c r="R3997" s="11" t="str">
        <f t="shared" si="375"/>
        <v>plays</v>
      </c>
      <c r="S3997" s="12">
        <f t="shared" si="376"/>
        <v>42019.683761574073</v>
      </c>
      <c r="T3997" s="12">
        <f t="shared" si="377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7">
        <v>3000</v>
      </c>
      <c r="E3998" s="7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4">
        <f t="shared" si="372"/>
        <v>16.566666666666666</v>
      </c>
      <c r="P3998" s="9">
        <f t="shared" si="373"/>
        <v>29.235294117647058</v>
      </c>
      <c r="Q3998" s="11" t="str">
        <f t="shared" si="374"/>
        <v>theater</v>
      </c>
      <c r="R3998" s="11" t="str">
        <f t="shared" si="375"/>
        <v>plays</v>
      </c>
      <c r="S3998" s="12">
        <f t="shared" si="376"/>
        <v>41950.26694444444</v>
      </c>
      <c r="T3998" s="12">
        <f t="shared" si="377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7">
        <v>3000</v>
      </c>
      <c r="E3999" s="7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4">
        <f t="shared" si="372"/>
        <v>0</v>
      </c>
      <c r="P3999" s="9" t="str">
        <f t="shared" si="373"/>
        <v/>
      </c>
      <c r="Q3999" s="11" t="str">
        <f t="shared" si="374"/>
        <v>theater</v>
      </c>
      <c r="R3999" s="11" t="str">
        <f t="shared" si="375"/>
        <v>plays</v>
      </c>
      <c r="S3999" s="12">
        <f t="shared" si="376"/>
        <v>42069.391446759255</v>
      </c>
      <c r="T3999" s="12">
        <f t="shared" si="377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7">
        <v>1250</v>
      </c>
      <c r="E4000" s="7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4">
        <f t="shared" si="372"/>
        <v>57.199999999999996</v>
      </c>
      <c r="P4000" s="9">
        <f t="shared" si="373"/>
        <v>59.583333333333336</v>
      </c>
      <c r="Q4000" s="11" t="str">
        <f t="shared" si="374"/>
        <v>theater</v>
      </c>
      <c r="R4000" s="11" t="str">
        <f t="shared" si="375"/>
        <v>plays</v>
      </c>
      <c r="S4000" s="12">
        <f t="shared" si="376"/>
        <v>42061.963263888887</v>
      </c>
      <c r="T4000" s="12">
        <f t="shared" si="377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7">
        <v>7000</v>
      </c>
      <c r="E4001" s="7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4">
        <f t="shared" si="372"/>
        <v>16.514285714285716</v>
      </c>
      <c r="P4001" s="9">
        <f t="shared" si="373"/>
        <v>82.571428571428569</v>
      </c>
      <c r="Q4001" s="11" t="str">
        <f t="shared" si="374"/>
        <v>theater</v>
      </c>
      <c r="R4001" s="11" t="str">
        <f t="shared" si="375"/>
        <v>plays</v>
      </c>
      <c r="S4001" s="12">
        <f t="shared" si="376"/>
        <v>41842.828680555554</v>
      </c>
      <c r="T4001" s="12">
        <f t="shared" si="377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7">
        <v>8000</v>
      </c>
      <c r="E4002" s="7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4">
        <f t="shared" si="372"/>
        <v>0.125</v>
      </c>
      <c r="P4002" s="9">
        <f t="shared" si="373"/>
        <v>10</v>
      </c>
      <c r="Q4002" s="11" t="str">
        <f t="shared" si="374"/>
        <v>theater</v>
      </c>
      <c r="R4002" s="11" t="str">
        <f t="shared" si="375"/>
        <v>plays</v>
      </c>
      <c r="S4002" s="12">
        <f t="shared" si="376"/>
        <v>42437.64534722222</v>
      </c>
      <c r="T4002" s="12">
        <f t="shared" si="377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7">
        <v>1200</v>
      </c>
      <c r="E4003" s="7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4">
        <f t="shared" si="372"/>
        <v>37.75</v>
      </c>
      <c r="P4003" s="9">
        <f t="shared" si="373"/>
        <v>32.357142857142854</v>
      </c>
      <c r="Q4003" s="11" t="str">
        <f t="shared" si="374"/>
        <v>theater</v>
      </c>
      <c r="R4003" s="11" t="str">
        <f t="shared" si="375"/>
        <v>plays</v>
      </c>
      <c r="S4003" s="12">
        <f t="shared" si="376"/>
        <v>42775.964212962965</v>
      </c>
      <c r="T4003" s="12">
        <f t="shared" si="377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7">
        <v>1250</v>
      </c>
      <c r="E4004" s="7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4">
        <f t="shared" si="372"/>
        <v>1.8399999999999999</v>
      </c>
      <c r="P4004" s="9">
        <f t="shared" si="373"/>
        <v>5.75</v>
      </c>
      <c r="Q4004" s="11" t="str">
        <f t="shared" si="374"/>
        <v>theater</v>
      </c>
      <c r="R4004" s="11" t="str">
        <f t="shared" si="375"/>
        <v>plays</v>
      </c>
      <c r="S4004" s="12">
        <f t="shared" si="376"/>
        <v>41879.043530092589</v>
      </c>
      <c r="T4004" s="12">
        <f t="shared" si="377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7">
        <v>2000</v>
      </c>
      <c r="E4005" s="7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4">
        <f t="shared" si="372"/>
        <v>10.050000000000001</v>
      </c>
      <c r="P4005" s="9">
        <f t="shared" si="373"/>
        <v>100.5</v>
      </c>
      <c r="Q4005" s="11" t="str">
        <f t="shared" si="374"/>
        <v>theater</v>
      </c>
      <c r="R4005" s="11" t="str">
        <f t="shared" si="375"/>
        <v>plays</v>
      </c>
      <c r="S4005" s="12">
        <f t="shared" si="376"/>
        <v>42020.587349537032</v>
      </c>
      <c r="T4005" s="12">
        <f t="shared" si="377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7">
        <v>500</v>
      </c>
      <c r="E4006" s="7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4">
        <f t="shared" si="372"/>
        <v>0.2</v>
      </c>
      <c r="P4006" s="9">
        <f t="shared" si="373"/>
        <v>1</v>
      </c>
      <c r="Q4006" s="11" t="str">
        <f t="shared" si="374"/>
        <v>theater</v>
      </c>
      <c r="R4006" s="11" t="str">
        <f t="shared" si="375"/>
        <v>plays</v>
      </c>
      <c r="S4006" s="12">
        <f t="shared" si="376"/>
        <v>41890.16269675926</v>
      </c>
      <c r="T4006" s="12">
        <f t="shared" si="377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7">
        <v>3000</v>
      </c>
      <c r="E4007" s="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4">
        <f t="shared" si="372"/>
        <v>1.3333333333333335</v>
      </c>
      <c r="P4007" s="9">
        <f t="shared" si="373"/>
        <v>20</v>
      </c>
      <c r="Q4007" s="11" t="str">
        <f t="shared" si="374"/>
        <v>theater</v>
      </c>
      <c r="R4007" s="11" t="str">
        <f t="shared" si="375"/>
        <v>plays</v>
      </c>
      <c r="S4007" s="12">
        <f t="shared" si="376"/>
        <v>41872.807696759257</v>
      </c>
      <c r="T4007" s="12">
        <f t="shared" si="377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7">
        <v>30000</v>
      </c>
      <c r="E4008" s="7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4">
        <f t="shared" si="372"/>
        <v>6.6666666666666671E-3</v>
      </c>
      <c r="P4008" s="9">
        <f t="shared" si="373"/>
        <v>2</v>
      </c>
      <c r="Q4008" s="11" t="str">
        <f t="shared" si="374"/>
        <v>theater</v>
      </c>
      <c r="R4008" s="11" t="str">
        <f t="shared" si="375"/>
        <v>plays</v>
      </c>
      <c r="S4008" s="12">
        <f t="shared" si="376"/>
        <v>42391.772997685184</v>
      </c>
      <c r="T4008" s="12">
        <f t="shared" si="377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7">
        <v>2000</v>
      </c>
      <c r="E4009" s="7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4">
        <f t="shared" si="372"/>
        <v>0.25</v>
      </c>
      <c r="P4009" s="9">
        <f t="shared" si="373"/>
        <v>5</v>
      </c>
      <c r="Q4009" s="11" t="str">
        <f t="shared" si="374"/>
        <v>theater</v>
      </c>
      <c r="R4009" s="11" t="str">
        <f t="shared" si="375"/>
        <v>plays</v>
      </c>
      <c r="S4009" s="12">
        <f t="shared" si="376"/>
        <v>41848.772928240738</v>
      </c>
      <c r="T4009" s="12">
        <f t="shared" si="377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7">
        <v>1000</v>
      </c>
      <c r="E4010" s="7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4">
        <f t="shared" si="372"/>
        <v>6</v>
      </c>
      <c r="P4010" s="9">
        <f t="shared" si="373"/>
        <v>15</v>
      </c>
      <c r="Q4010" s="11" t="str">
        <f t="shared" si="374"/>
        <v>theater</v>
      </c>
      <c r="R4010" s="11" t="str">
        <f t="shared" si="375"/>
        <v>plays</v>
      </c>
      <c r="S4010" s="12">
        <f t="shared" si="376"/>
        <v>42177.964201388888</v>
      </c>
      <c r="T4010" s="12">
        <f t="shared" si="377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7">
        <v>1930</v>
      </c>
      <c r="E4011" s="7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4">
        <f t="shared" si="372"/>
        <v>3.8860103626943006</v>
      </c>
      <c r="P4011" s="9">
        <f t="shared" si="373"/>
        <v>25</v>
      </c>
      <c r="Q4011" s="11" t="str">
        <f t="shared" si="374"/>
        <v>theater</v>
      </c>
      <c r="R4011" s="11" t="str">
        <f t="shared" si="375"/>
        <v>plays</v>
      </c>
      <c r="S4011" s="12">
        <f t="shared" si="376"/>
        <v>41851.700925925928</v>
      </c>
      <c r="T4011" s="12">
        <f t="shared" si="377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7">
        <v>7200</v>
      </c>
      <c r="E4012" s="7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4">
        <f t="shared" si="372"/>
        <v>24.194444444444443</v>
      </c>
      <c r="P4012" s="9">
        <f t="shared" si="373"/>
        <v>45.842105263157897</v>
      </c>
      <c r="Q4012" s="11" t="str">
        <f t="shared" si="374"/>
        <v>theater</v>
      </c>
      <c r="R4012" s="11" t="str">
        <f t="shared" si="375"/>
        <v>plays</v>
      </c>
      <c r="S4012" s="12">
        <f t="shared" si="376"/>
        <v>41921.770439814813</v>
      </c>
      <c r="T4012" s="12">
        <f t="shared" si="377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7">
        <v>250</v>
      </c>
      <c r="E4013" s="7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4">
        <f t="shared" si="372"/>
        <v>7.6</v>
      </c>
      <c r="P4013" s="9">
        <f t="shared" si="373"/>
        <v>4.75</v>
      </c>
      <c r="Q4013" s="11" t="str">
        <f t="shared" si="374"/>
        <v>theater</v>
      </c>
      <c r="R4013" s="11" t="str">
        <f t="shared" si="375"/>
        <v>plays</v>
      </c>
      <c r="S4013" s="12">
        <f t="shared" si="376"/>
        <v>42002.54488425926</v>
      </c>
      <c r="T4013" s="12">
        <f t="shared" si="377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7">
        <v>575</v>
      </c>
      <c r="E4014" s="7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4">
        <f t="shared" si="372"/>
        <v>0</v>
      </c>
      <c r="P4014" s="9" t="str">
        <f t="shared" si="373"/>
        <v/>
      </c>
      <c r="Q4014" s="11" t="str">
        <f t="shared" si="374"/>
        <v>theater</v>
      </c>
      <c r="R4014" s="11" t="str">
        <f t="shared" si="375"/>
        <v>plays</v>
      </c>
      <c r="S4014" s="12">
        <f t="shared" si="376"/>
        <v>42096.544548611113</v>
      </c>
      <c r="T4014" s="12">
        <f t="shared" si="377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7">
        <v>2000</v>
      </c>
      <c r="E4015" s="7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4">
        <f t="shared" si="372"/>
        <v>1.3</v>
      </c>
      <c r="P4015" s="9">
        <f t="shared" si="373"/>
        <v>13</v>
      </c>
      <c r="Q4015" s="11" t="str">
        <f t="shared" si="374"/>
        <v>theater</v>
      </c>
      <c r="R4015" s="11" t="str">
        <f t="shared" si="375"/>
        <v>plays</v>
      </c>
      <c r="S4015" s="12">
        <f t="shared" si="376"/>
        <v>42021.301192129627</v>
      </c>
      <c r="T4015" s="12">
        <f t="shared" si="377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7">
        <v>9000</v>
      </c>
      <c r="E4016" s="7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4">
        <f t="shared" si="372"/>
        <v>0</v>
      </c>
      <c r="P4016" s="9" t="str">
        <f t="shared" si="373"/>
        <v/>
      </c>
      <c r="Q4016" s="11" t="str">
        <f t="shared" si="374"/>
        <v>theater</v>
      </c>
      <c r="R4016" s="11" t="str">
        <f t="shared" si="375"/>
        <v>plays</v>
      </c>
      <c r="S4016" s="12">
        <f t="shared" si="376"/>
        <v>42419.246168981481</v>
      </c>
      <c r="T4016" s="12">
        <f t="shared" si="377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7">
        <v>7000</v>
      </c>
      <c r="E4017" s="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4">
        <f t="shared" si="372"/>
        <v>1.4285714285714287E-2</v>
      </c>
      <c r="P4017" s="9">
        <f t="shared" si="373"/>
        <v>1</v>
      </c>
      <c r="Q4017" s="11" t="str">
        <f t="shared" si="374"/>
        <v>theater</v>
      </c>
      <c r="R4017" s="11" t="str">
        <f t="shared" si="375"/>
        <v>plays</v>
      </c>
      <c r="S4017" s="12">
        <f t="shared" si="376"/>
        <v>42174.780821759254</v>
      </c>
      <c r="T4017" s="12">
        <f t="shared" si="377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7">
        <v>500</v>
      </c>
      <c r="E4018" s="7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4">
        <f t="shared" si="372"/>
        <v>14.000000000000002</v>
      </c>
      <c r="P4018" s="9">
        <f t="shared" si="373"/>
        <v>10</v>
      </c>
      <c r="Q4018" s="11" t="str">
        <f t="shared" si="374"/>
        <v>theater</v>
      </c>
      <c r="R4018" s="11" t="str">
        <f t="shared" si="375"/>
        <v>plays</v>
      </c>
      <c r="S4018" s="12">
        <f t="shared" si="376"/>
        <v>41869.872685185182</v>
      </c>
      <c r="T4018" s="12">
        <f t="shared" si="377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7">
        <v>10000</v>
      </c>
      <c r="E4019" s="7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4">
        <f t="shared" si="372"/>
        <v>1.05</v>
      </c>
      <c r="P4019" s="9">
        <f t="shared" si="373"/>
        <v>52.5</v>
      </c>
      <c r="Q4019" s="11" t="str">
        <f t="shared" si="374"/>
        <v>theater</v>
      </c>
      <c r="R4019" s="11" t="str">
        <f t="shared" si="375"/>
        <v>plays</v>
      </c>
      <c r="S4019" s="12">
        <f t="shared" si="376"/>
        <v>41856.672152777777</v>
      </c>
      <c r="T4019" s="12">
        <f t="shared" si="377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7">
        <v>1500</v>
      </c>
      <c r="E4020" s="7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4">
        <f t="shared" si="372"/>
        <v>8.6666666666666679</v>
      </c>
      <c r="P4020" s="9">
        <f t="shared" si="373"/>
        <v>32.5</v>
      </c>
      <c r="Q4020" s="11" t="str">
        <f t="shared" si="374"/>
        <v>theater</v>
      </c>
      <c r="R4020" s="11" t="str">
        <f t="shared" si="375"/>
        <v>plays</v>
      </c>
      <c r="S4020" s="12">
        <f t="shared" si="376"/>
        <v>42620.91097222222</v>
      </c>
      <c r="T4020" s="12">
        <f t="shared" si="377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7">
        <v>3500</v>
      </c>
      <c r="E4021" s="7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4">
        <f t="shared" si="372"/>
        <v>0.82857142857142851</v>
      </c>
      <c r="P4021" s="9">
        <f t="shared" si="373"/>
        <v>7.25</v>
      </c>
      <c r="Q4021" s="11" t="str">
        <f t="shared" si="374"/>
        <v>theater</v>
      </c>
      <c r="R4021" s="11" t="str">
        <f t="shared" si="375"/>
        <v>plays</v>
      </c>
      <c r="S4021" s="12">
        <f t="shared" si="376"/>
        <v>42417.675879629634</v>
      </c>
      <c r="T4021" s="12">
        <f t="shared" si="377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7">
        <v>600</v>
      </c>
      <c r="E4022" s="7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4">
        <f t="shared" si="372"/>
        <v>16.666666666666664</v>
      </c>
      <c r="P4022" s="9">
        <f t="shared" si="373"/>
        <v>33.333333333333336</v>
      </c>
      <c r="Q4022" s="11" t="str">
        <f t="shared" si="374"/>
        <v>theater</v>
      </c>
      <c r="R4022" s="11" t="str">
        <f t="shared" si="375"/>
        <v>plays</v>
      </c>
      <c r="S4022" s="12">
        <f t="shared" si="376"/>
        <v>42057.190960648149</v>
      </c>
      <c r="T4022" s="12">
        <f t="shared" si="377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7">
        <v>15000</v>
      </c>
      <c r="E4023" s="7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4">
        <f t="shared" si="372"/>
        <v>0.83333333333333337</v>
      </c>
      <c r="P4023" s="9">
        <f t="shared" si="373"/>
        <v>62.5</v>
      </c>
      <c r="Q4023" s="11" t="str">
        <f t="shared" si="374"/>
        <v>theater</v>
      </c>
      <c r="R4023" s="11" t="str">
        <f t="shared" si="375"/>
        <v>plays</v>
      </c>
      <c r="S4023" s="12">
        <f t="shared" si="376"/>
        <v>41878.911550925928</v>
      </c>
      <c r="T4023" s="12">
        <f t="shared" si="377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7">
        <v>18000</v>
      </c>
      <c r="E4024" s="7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4">
        <f t="shared" si="372"/>
        <v>69.561111111111103</v>
      </c>
      <c r="P4024" s="9">
        <f t="shared" si="373"/>
        <v>63.558375634517766</v>
      </c>
      <c r="Q4024" s="11" t="str">
        <f t="shared" si="374"/>
        <v>theater</v>
      </c>
      <c r="R4024" s="11" t="str">
        <f t="shared" si="375"/>
        <v>plays</v>
      </c>
      <c r="S4024" s="12">
        <f t="shared" si="376"/>
        <v>41990.584108796291</v>
      </c>
      <c r="T4024" s="12">
        <f t="shared" si="377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7">
        <v>7000</v>
      </c>
      <c r="E4025" s="7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4">
        <f t="shared" si="372"/>
        <v>0</v>
      </c>
      <c r="P4025" s="9" t="str">
        <f t="shared" si="373"/>
        <v/>
      </c>
      <c r="Q4025" s="11" t="str">
        <f t="shared" si="374"/>
        <v>theater</v>
      </c>
      <c r="R4025" s="11" t="str">
        <f t="shared" si="375"/>
        <v>plays</v>
      </c>
      <c r="S4025" s="12">
        <f t="shared" si="376"/>
        <v>42408.999571759254</v>
      </c>
      <c r="T4025" s="12">
        <f t="shared" si="377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7">
        <v>800</v>
      </c>
      <c r="E4026" s="7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4">
        <f t="shared" si="372"/>
        <v>1.25</v>
      </c>
      <c r="P4026" s="9">
        <f t="shared" si="373"/>
        <v>10</v>
      </c>
      <c r="Q4026" s="11" t="str">
        <f t="shared" si="374"/>
        <v>theater</v>
      </c>
      <c r="R4026" s="11" t="str">
        <f t="shared" si="375"/>
        <v>plays</v>
      </c>
      <c r="S4026" s="12">
        <f t="shared" si="376"/>
        <v>42217.670104166667</v>
      </c>
      <c r="T4026" s="12">
        <f t="shared" si="377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7">
        <v>5000</v>
      </c>
      <c r="E4027" s="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4">
        <f t="shared" si="372"/>
        <v>5</v>
      </c>
      <c r="P4027" s="9">
        <f t="shared" si="373"/>
        <v>62.5</v>
      </c>
      <c r="Q4027" s="11" t="str">
        <f t="shared" si="374"/>
        <v>theater</v>
      </c>
      <c r="R4027" s="11" t="str">
        <f t="shared" si="375"/>
        <v>plays</v>
      </c>
      <c r="S4027" s="12">
        <f t="shared" si="376"/>
        <v>42151.237685185188</v>
      </c>
      <c r="T4027" s="12">
        <f t="shared" si="377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7">
        <v>4000</v>
      </c>
      <c r="E4028" s="7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4">
        <f t="shared" si="372"/>
        <v>0</v>
      </c>
      <c r="P4028" s="9" t="str">
        <f t="shared" si="373"/>
        <v/>
      </c>
      <c r="Q4028" s="11" t="str">
        <f t="shared" si="374"/>
        <v>theater</v>
      </c>
      <c r="R4028" s="11" t="str">
        <f t="shared" si="375"/>
        <v>plays</v>
      </c>
      <c r="S4028" s="12">
        <f t="shared" si="376"/>
        <v>42282.655543981484</v>
      </c>
      <c r="T4028" s="12">
        <f t="shared" si="377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7">
        <v>3000</v>
      </c>
      <c r="E4029" s="7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4">
        <f t="shared" si="372"/>
        <v>7.166666666666667</v>
      </c>
      <c r="P4029" s="9">
        <f t="shared" si="373"/>
        <v>30.714285714285715</v>
      </c>
      <c r="Q4029" s="11" t="str">
        <f t="shared" si="374"/>
        <v>theater</v>
      </c>
      <c r="R4029" s="11" t="str">
        <f t="shared" si="375"/>
        <v>plays</v>
      </c>
      <c r="S4029" s="12">
        <f t="shared" si="376"/>
        <v>42768.97084490741</v>
      </c>
      <c r="T4029" s="12">
        <f t="shared" si="377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7">
        <v>2000</v>
      </c>
      <c r="E4030" s="7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4">
        <f t="shared" si="372"/>
        <v>28.050000000000004</v>
      </c>
      <c r="P4030" s="9">
        <f t="shared" si="373"/>
        <v>51</v>
      </c>
      <c r="Q4030" s="11" t="str">
        <f t="shared" si="374"/>
        <v>theater</v>
      </c>
      <c r="R4030" s="11" t="str">
        <f t="shared" si="375"/>
        <v>plays</v>
      </c>
      <c r="S4030" s="12">
        <f t="shared" si="376"/>
        <v>41765.938657407409</v>
      </c>
      <c r="T4030" s="12">
        <f t="shared" si="377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7">
        <v>20000</v>
      </c>
      <c r="E4031" s="7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4">
        <f t="shared" si="372"/>
        <v>0</v>
      </c>
      <c r="P4031" s="9" t="str">
        <f t="shared" si="373"/>
        <v/>
      </c>
      <c r="Q4031" s="11" t="str">
        <f t="shared" si="374"/>
        <v>theater</v>
      </c>
      <c r="R4031" s="11" t="str">
        <f t="shared" si="375"/>
        <v>plays</v>
      </c>
      <c r="S4031" s="12">
        <f t="shared" si="376"/>
        <v>42322.025115740747</v>
      </c>
      <c r="T4031" s="12">
        <f t="shared" si="377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7">
        <v>2500</v>
      </c>
      <c r="E4032" s="7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4">
        <f t="shared" si="372"/>
        <v>16</v>
      </c>
      <c r="P4032" s="9">
        <f t="shared" si="373"/>
        <v>66.666666666666671</v>
      </c>
      <c r="Q4032" s="11" t="str">
        <f t="shared" si="374"/>
        <v>theater</v>
      </c>
      <c r="R4032" s="11" t="str">
        <f t="shared" si="375"/>
        <v>plays</v>
      </c>
      <c r="S4032" s="12">
        <f t="shared" si="376"/>
        <v>42374.655081018514</v>
      </c>
      <c r="T4032" s="12">
        <f t="shared" si="377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7">
        <v>5000</v>
      </c>
      <c r="E4033" s="7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4">
        <f t="shared" si="372"/>
        <v>0</v>
      </c>
      <c r="P4033" s="9" t="str">
        <f t="shared" si="373"/>
        <v/>
      </c>
      <c r="Q4033" s="11" t="str">
        <f t="shared" si="374"/>
        <v>theater</v>
      </c>
      <c r="R4033" s="11" t="str">
        <f t="shared" si="375"/>
        <v>plays</v>
      </c>
      <c r="S4033" s="12">
        <f t="shared" si="376"/>
        <v>41941.585231481484</v>
      </c>
      <c r="T4033" s="12">
        <f t="shared" si="377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7">
        <v>6048</v>
      </c>
      <c r="E4034" s="7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4">
        <f t="shared" si="372"/>
        <v>6.8287037037037033</v>
      </c>
      <c r="P4034" s="9">
        <f t="shared" si="373"/>
        <v>59</v>
      </c>
      <c r="Q4034" s="11" t="str">
        <f t="shared" si="374"/>
        <v>theater</v>
      </c>
      <c r="R4034" s="11" t="str">
        <f t="shared" si="375"/>
        <v>plays</v>
      </c>
      <c r="S4034" s="12">
        <f t="shared" si="376"/>
        <v>42293.809212962966</v>
      </c>
      <c r="T4034" s="12">
        <f t="shared" si="377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7">
        <v>23900</v>
      </c>
      <c r="E4035" s="7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4">
        <f t="shared" ref="O4035:O4098" si="378">($E4035/D4035)*100</f>
        <v>25.698702928870294</v>
      </c>
      <c r="P4035" s="9">
        <f t="shared" ref="P4035:P4098" si="379">IF(E4035,E4035/ L4035,"")</f>
        <v>65.340319148936175</v>
      </c>
      <c r="Q4035" s="11" t="str">
        <f t="shared" ref="Q4035:Q4098" si="380">LEFT(N4035, SEARCH("/",N4035,1)-1)</f>
        <v>theater</v>
      </c>
      <c r="R4035" s="11" t="str">
        <f t="shared" ref="R4035:R4098" si="381">RIGHT(N4035,LEN(N4035)-SEARCH("/",N4035))</f>
        <v>plays</v>
      </c>
      <c r="S4035" s="12">
        <f t="shared" si="376"/>
        <v>42614.268796296295</v>
      </c>
      <c r="T4035" s="12">
        <f t="shared" si="377"/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7">
        <v>13500</v>
      </c>
      <c r="E4036" s="7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4">
        <f t="shared" si="378"/>
        <v>1.4814814814814816</v>
      </c>
      <c r="P4036" s="9">
        <f t="shared" si="379"/>
        <v>100</v>
      </c>
      <c r="Q4036" s="11" t="str">
        <f t="shared" si="380"/>
        <v>theater</v>
      </c>
      <c r="R4036" s="11" t="str">
        <f t="shared" si="381"/>
        <v>plays</v>
      </c>
      <c r="S4036" s="12">
        <f t="shared" ref="S4036:S4099" si="382">(((J4036/60)/60)/24)+DATE(1970,1,1)</f>
        <v>42067.947337962964</v>
      </c>
      <c r="T4036" s="12">
        <f t="shared" ref="T4036:T4099" si="383">(((I4036/60)/60)/24)+DATE(1970,1,1)</f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7">
        <v>10000</v>
      </c>
      <c r="E4037" s="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4">
        <f t="shared" si="378"/>
        <v>36.85</v>
      </c>
      <c r="P4037" s="9">
        <f t="shared" si="379"/>
        <v>147.4</v>
      </c>
      <c r="Q4037" s="11" t="str">
        <f t="shared" si="380"/>
        <v>theater</v>
      </c>
      <c r="R4037" s="11" t="str">
        <f t="shared" si="381"/>
        <v>plays</v>
      </c>
      <c r="S4037" s="12">
        <f t="shared" si="382"/>
        <v>41903.882951388885</v>
      </c>
      <c r="T4037" s="12">
        <f t="shared" si="383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7">
        <v>6000</v>
      </c>
      <c r="E4038" s="7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4">
        <f t="shared" si="378"/>
        <v>47.05</v>
      </c>
      <c r="P4038" s="9">
        <f t="shared" si="379"/>
        <v>166.05882352941177</v>
      </c>
      <c r="Q4038" s="11" t="str">
        <f t="shared" si="380"/>
        <v>theater</v>
      </c>
      <c r="R4038" s="11" t="str">
        <f t="shared" si="381"/>
        <v>plays</v>
      </c>
      <c r="S4038" s="12">
        <f t="shared" si="382"/>
        <v>41804.937083333331</v>
      </c>
      <c r="T4038" s="12">
        <f t="shared" si="38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7">
        <v>700</v>
      </c>
      <c r="E4039" s="7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4">
        <f t="shared" si="378"/>
        <v>11.428571428571429</v>
      </c>
      <c r="P4039" s="9">
        <f t="shared" si="379"/>
        <v>40</v>
      </c>
      <c r="Q4039" s="11" t="str">
        <f t="shared" si="380"/>
        <v>theater</v>
      </c>
      <c r="R4039" s="11" t="str">
        <f t="shared" si="381"/>
        <v>plays</v>
      </c>
      <c r="S4039" s="12">
        <f t="shared" si="382"/>
        <v>42497.070775462969</v>
      </c>
      <c r="T4039" s="12">
        <f t="shared" si="38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7">
        <v>2500</v>
      </c>
      <c r="E4040" s="7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4">
        <f t="shared" si="378"/>
        <v>12.04</v>
      </c>
      <c r="P4040" s="9">
        <f t="shared" si="379"/>
        <v>75.25</v>
      </c>
      <c r="Q4040" s="11" t="str">
        <f t="shared" si="380"/>
        <v>theater</v>
      </c>
      <c r="R4040" s="11" t="str">
        <f t="shared" si="381"/>
        <v>plays</v>
      </c>
      <c r="S4040" s="12">
        <f t="shared" si="382"/>
        <v>41869.798726851855</v>
      </c>
      <c r="T4040" s="12">
        <f t="shared" si="383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7">
        <v>500</v>
      </c>
      <c r="E4041" s="7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4">
        <f t="shared" si="378"/>
        <v>60</v>
      </c>
      <c r="P4041" s="9">
        <f t="shared" si="379"/>
        <v>60</v>
      </c>
      <c r="Q4041" s="11" t="str">
        <f t="shared" si="380"/>
        <v>theater</v>
      </c>
      <c r="R4041" s="11" t="str">
        <f t="shared" si="381"/>
        <v>plays</v>
      </c>
      <c r="S4041" s="12">
        <f t="shared" si="382"/>
        <v>42305.670914351853</v>
      </c>
      <c r="T4041" s="12">
        <f t="shared" si="38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7">
        <v>8000</v>
      </c>
      <c r="E4042" s="7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4">
        <f t="shared" si="378"/>
        <v>31.25</v>
      </c>
      <c r="P4042" s="9">
        <f t="shared" si="379"/>
        <v>1250</v>
      </c>
      <c r="Q4042" s="11" t="str">
        <f t="shared" si="380"/>
        <v>theater</v>
      </c>
      <c r="R4042" s="11" t="str">
        <f t="shared" si="381"/>
        <v>plays</v>
      </c>
      <c r="S4042" s="12">
        <f t="shared" si="382"/>
        <v>42144.231527777782</v>
      </c>
      <c r="T4042" s="12">
        <f t="shared" si="38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7">
        <v>5000</v>
      </c>
      <c r="E4043" s="7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4">
        <f t="shared" si="378"/>
        <v>0.42</v>
      </c>
      <c r="P4043" s="9">
        <f t="shared" si="379"/>
        <v>10.5</v>
      </c>
      <c r="Q4043" s="11" t="str">
        <f t="shared" si="380"/>
        <v>theater</v>
      </c>
      <c r="R4043" s="11" t="str">
        <f t="shared" si="381"/>
        <v>plays</v>
      </c>
      <c r="S4043" s="12">
        <f t="shared" si="382"/>
        <v>42559.474004629628</v>
      </c>
      <c r="T4043" s="12">
        <f t="shared" si="38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7">
        <v>10000</v>
      </c>
      <c r="E4044" s="7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4">
        <f t="shared" si="378"/>
        <v>0.21</v>
      </c>
      <c r="P4044" s="9">
        <f t="shared" si="379"/>
        <v>7</v>
      </c>
      <c r="Q4044" s="11" t="str">
        <f t="shared" si="380"/>
        <v>theater</v>
      </c>
      <c r="R4044" s="11" t="str">
        <f t="shared" si="381"/>
        <v>plays</v>
      </c>
      <c r="S4044" s="12">
        <f t="shared" si="382"/>
        <v>41995.084074074075</v>
      </c>
      <c r="T4044" s="12">
        <f t="shared" si="38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7">
        <v>300</v>
      </c>
      <c r="E4045" s="7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4">
        <f t="shared" si="378"/>
        <v>0</v>
      </c>
      <c r="P4045" s="9" t="str">
        <f t="shared" si="379"/>
        <v/>
      </c>
      <c r="Q4045" s="11" t="str">
        <f t="shared" si="380"/>
        <v>theater</v>
      </c>
      <c r="R4045" s="11" t="str">
        <f t="shared" si="381"/>
        <v>plays</v>
      </c>
      <c r="S4045" s="12">
        <f t="shared" si="382"/>
        <v>41948.957465277781</v>
      </c>
      <c r="T4045" s="12">
        <f t="shared" si="38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7">
        <v>600</v>
      </c>
      <c r="E4046" s="7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4">
        <f t="shared" si="378"/>
        <v>37.5</v>
      </c>
      <c r="P4046" s="9">
        <f t="shared" si="379"/>
        <v>56.25</v>
      </c>
      <c r="Q4046" s="11" t="str">
        <f t="shared" si="380"/>
        <v>theater</v>
      </c>
      <c r="R4046" s="11" t="str">
        <f t="shared" si="381"/>
        <v>plays</v>
      </c>
      <c r="S4046" s="12">
        <f t="shared" si="382"/>
        <v>42074.219699074078</v>
      </c>
      <c r="T4046" s="12">
        <f t="shared" si="38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7">
        <v>5000</v>
      </c>
      <c r="E4047" s="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4">
        <f t="shared" si="378"/>
        <v>0.02</v>
      </c>
      <c r="P4047" s="9">
        <f t="shared" si="379"/>
        <v>1</v>
      </c>
      <c r="Q4047" s="11" t="str">
        <f t="shared" si="380"/>
        <v>theater</v>
      </c>
      <c r="R4047" s="11" t="str">
        <f t="shared" si="381"/>
        <v>plays</v>
      </c>
      <c r="S4047" s="12">
        <f t="shared" si="382"/>
        <v>41842.201261574075</v>
      </c>
      <c r="T4047" s="12">
        <f t="shared" si="38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7">
        <v>5600</v>
      </c>
      <c r="E4048" s="7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4">
        <f t="shared" si="378"/>
        <v>8.2142857142857135</v>
      </c>
      <c r="P4048" s="9">
        <f t="shared" si="379"/>
        <v>38.333333333333336</v>
      </c>
      <c r="Q4048" s="11" t="str">
        <f t="shared" si="380"/>
        <v>theater</v>
      </c>
      <c r="R4048" s="11" t="str">
        <f t="shared" si="381"/>
        <v>plays</v>
      </c>
      <c r="S4048" s="12">
        <f t="shared" si="382"/>
        <v>41904.650578703702</v>
      </c>
      <c r="T4048" s="12">
        <f t="shared" si="38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7">
        <v>5000</v>
      </c>
      <c r="E4049" s="7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4">
        <f t="shared" si="378"/>
        <v>2.1999999999999997</v>
      </c>
      <c r="P4049" s="9">
        <f t="shared" si="379"/>
        <v>27.5</v>
      </c>
      <c r="Q4049" s="11" t="str">
        <f t="shared" si="380"/>
        <v>theater</v>
      </c>
      <c r="R4049" s="11" t="str">
        <f t="shared" si="381"/>
        <v>plays</v>
      </c>
      <c r="S4049" s="12">
        <f t="shared" si="382"/>
        <v>41991.022488425922</v>
      </c>
      <c r="T4049" s="12">
        <f t="shared" si="38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7">
        <v>17000</v>
      </c>
      <c r="E4050" s="7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4">
        <f t="shared" si="378"/>
        <v>17.652941176470588</v>
      </c>
      <c r="P4050" s="9">
        <f t="shared" si="379"/>
        <v>32.978021978021978</v>
      </c>
      <c r="Q4050" s="11" t="str">
        <f t="shared" si="380"/>
        <v>theater</v>
      </c>
      <c r="R4050" s="11" t="str">
        <f t="shared" si="381"/>
        <v>plays</v>
      </c>
      <c r="S4050" s="12">
        <f t="shared" si="382"/>
        <v>42436.509108796294</v>
      </c>
      <c r="T4050" s="12">
        <f t="shared" si="38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7">
        <v>20000</v>
      </c>
      <c r="E4051" s="7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4">
        <f t="shared" si="378"/>
        <v>0.08</v>
      </c>
      <c r="P4051" s="9">
        <f t="shared" si="379"/>
        <v>16</v>
      </c>
      <c r="Q4051" s="11" t="str">
        <f t="shared" si="380"/>
        <v>theater</v>
      </c>
      <c r="R4051" s="11" t="str">
        <f t="shared" si="381"/>
        <v>plays</v>
      </c>
      <c r="S4051" s="12">
        <f t="shared" si="382"/>
        <v>42169.958506944444</v>
      </c>
      <c r="T4051" s="12">
        <f t="shared" si="38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7">
        <v>1500</v>
      </c>
      <c r="E4052" s="7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4">
        <f t="shared" si="378"/>
        <v>6.6666666666666666E-2</v>
      </c>
      <c r="P4052" s="9">
        <f t="shared" si="379"/>
        <v>1</v>
      </c>
      <c r="Q4052" s="11" t="str">
        <f t="shared" si="380"/>
        <v>theater</v>
      </c>
      <c r="R4052" s="11" t="str">
        <f t="shared" si="381"/>
        <v>plays</v>
      </c>
      <c r="S4052" s="12">
        <f t="shared" si="382"/>
        <v>41905.636469907404</v>
      </c>
      <c r="T4052" s="12">
        <f t="shared" si="38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7">
        <v>500</v>
      </c>
      <c r="E4053" s="7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4">
        <f t="shared" si="378"/>
        <v>0</v>
      </c>
      <c r="P4053" s="9" t="str">
        <f t="shared" si="379"/>
        <v/>
      </c>
      <c r="Q4053" s="11" t="str">
        <f t="shared" si="380"/>
        <v>theater</v>
      </c>
      <c r="R4053" s="11" t="str">
        <f t="shared" si="381"/>
        <v>plays</v>
      </c>
      <c r="S4053" s="12">
        <f t="shared" si="382"/>
        <v>41761.810150462967</v>
      </c>
      <c r="T4053" s="12">
        <f t="shared" si="38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7">
        <v>3000</v>
      </c>
      <c r="E4054" s="7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4">
        <f t="shared" si="378"/>
        <v>37.533333333333339</v>
      </c>
      <c r="P4054" s="9">
        <f t="shared" si="379"/>
        <v>86.615384615384613</v>
      </c>
      <c r="Q4054" s="11" t="str">
        <f t="shared" si="380"/>
        <v>theater</v>
      </c>
      <c r="R4054" s="11" t="str">
        <f t="shared" si="381"/>
        <v>plays</v>
      </c>
      <c r="S4054" s="12">
        <f t="shared" si="382"/>
        <v>41865.878657407404</v>
      </c>
      <c r="T4054" s="12">
        <f t="shared" si="38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7">
        <v>500</v>
      </c>
      <c r="E4055" s="7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4">
        <f t="shared" si="378"/>
        <v>22</v>
      </c>
      <c r="P4055" s="9">
        <f t="shared" si="379"/>
        <v>55</v>
      </c>
      <c r="Q4055" s="11" t="str">
        <f t="shared" si="380"/>
        <v>theater</v>
      </c>
      <c r="R4055" s="11" t="str">
        <f t="shared" si="381"/>
        <v>plays</v>
      </c>
      <c r="S4055" s="12">
        <f t="shared" si="382"/>
        <v>41928.690138888887</v>
      </c>
      <c r="T4055" s="12">
        <f t="shared" si="38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7">
        <v>8880</v>
      </c>
      <c r="E4056" s="7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4">
        <f t="shared" si="378"/>
        <v>0</v>
      </c>
      <c r="P4056" s="9" t="str">
        <f t="shared" si="379"/>
        <v/>
      </c>
      <c r="Q4056" s="11" t="str">
        <f t="shared" si="380"/>
        <v>theater</v>
      </c>
      <c r="R4056" s="11" t="str">
        <f t="shared" si="381"/>
        <v>plays</v>
      </c>
      <c r="S4056" s="12">
        <f t="shared" si="382"/>
        <v>42613.841261574074</v>
      </c>
      <c r="T4056" s="12">
        <f t="shared" si="38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7">
        <v>5000</v>
      </c>
      <c r="E4057" s="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4">
        <f t="shared" si="378"/>
        <v>17.62</v>
      </c>
      <c r="P4057" s="9">
        <f t="shared" si="379"/>
        <v>41.952380952380949</v>
      </c>
      <c r="Q4057" s="11" t="str">
        <f t="shared" si="380"/>
        <v>theater</v>
      </c>
      <c r="R4057" s="11" t="str">
        <f t="shared" si="381"/>
        <v>plays</v>
      </c>
      <c r="S4057" s="12">
        <f t="shared" si="382"/>
        <v>41779.648506944446</v>
      </c>
      <c r="T4057" s="12">
        <f t="shared" si="38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7">
        <v>1500</v>
      </c>
      <c r="E4058" s="7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4">
        <f t="shared" si="378"/>
        <v>53</v>
      </c>
      <c r="P4058" s="9">
        <f t="shared" si="379"/>
        <v>88.333333333333329</v>
      </c>
      <c r="Q4058" s="11" t="str">
        <f t="shared" si="380"/>
        <v>theater</v>
      </c>
      <c r="R4058" s="11" t="str">
        <f t="shared" si="381"/>
        <v>plays</v>
      </c>
      <c r="S4058" s="12">
        <f t="shared" si="382"/>
        <v>42534.933321759265</v>
      </c>
      <c r="T4058" s="12">
        <f t="shared" si="38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7">
        <v>3500</v>
      </c>
      <c r="E4059" s="7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4">
        <f t="shared" si="378"/>
        <v>22.142857142857142</v>
      </c>
      <c r="P4059" s="9">
        <f t="shared" si="379"/>
        <v>129.16666666666666</v>
      </c>
      <c r="Q4059" s="11" t="str">
        <f t="shared" si="380"/>
        <v>theater</v>
      </c>
      <c r="R4059" s="11" t="str">
        <f t="shared" si="381"/>
        <v>plays</v>
      </c>
      <c r="S4059" s="12">
        <f t="shared" si="382"/>
        <v>42310.968518518523</v>
      </c>
      <c r="T4059" s="12">
        <f t="shared" si="38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7">
        <v>3750</v>
      </c>
      <c r="E4060" s="7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4">
        <f t="shared" si="378"/>
        <v>2.5333333333333332</v>
      </c>
      <c r="P4060" s="9">
        <f t="shared" si="379"/>
        <v>23.75</v>
      </c>
      <c r="Q4060" s="11" t="str">
        <f t="shared" si="380"/>
        <v>theater</v>
      </c>
      <c r="R4060" s="11" t="str">
        <f t="shared" si="381"/>
        <v>plays</v>
      </c>
      <c r="S4060" s="12">
        <f t="shared" si="382"/>
        <v>42446.060694444444</v>
      </c>
      <c r="T4060" s="12">
        <f t="shared" si="38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7">
        <v>10000</v>
      </c>
      <c r="E4061" s="7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4">
        <f t="shared" si="378"/>
        <v>2.5</v>
      </c>
      <c r="P4061" s="9">
        <f t="shared" si="379"/>
        <v>35.714285714285715</v>
      </c>
      <c r="Q4061" s="11" t="str">
        <f t="shared" si="380"/>
        <v>theater</v>
      </c>
      <c r="R4061" s="11" t="str">
        <f t="shared" si="381"/>
        <v>plays</v>
      </c>
      <c r="S4061" s="12">
        <f t="shared" si="382"/>
        <v>41866.640648148146</v>
      </c>
      <c r="T4061" s="12">
        <f t="shared" si="38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7">
        <v>10000</v>
      </c>
      <c r="E4062" s="7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4">
        <f t="shared" si="378"/>
        <v>2.85</v>
      </c>
      <c r="P4062" s="9">
        <f t="shared" si="379"/>
        <v>57</v>
      </c>
      <c r="Q4062" s="11" t="str">
        <f t="shared" si="380"/>
        <v>theater</v>
      </c>
      <c r="R4062" s="11" t="str">
        <f t="shared" si="381"/>
        <v>plays</v>
      </c>
      <c r="S4062" s="12">
        <f t="shared" si="382"/>
        <v>41779.695092592592</v>
      </c>
      <c r="T4062" s="12">
        <f t="shared" si="38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7">
        <v>525</v>
      </c>
      <c r="E4063" s="7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4">
        <f t="shared" si="378"/>
        <v>0</v>
      </c>
      <c r="P4063" s="9" t="str">
        <f t="shared" si="379"/>
        <v/>
      </c>
      <c r="Q4063" s="11" t="str">
        <f t="shared" si="380"/>
        <v>theater</v>
      </c>
      <c r="R4063" s="11" t="str">
        <f t="shared" si="381"/>
        <v>plays</v>
      </c>
      <c r="S4063" s="12">
        <f t="shared" si="382"/>
        <v>42421.141469907408</v>
      </c>
      <c r="T4063" s="12">
        <f t="shared" si="38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7">
        <v>20000</v>
      </c>
      <c r="E4064" s="7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4">
        <f t="shared" si="378"/>
        <v>2.4500000000000002</v>
      </c>
      <c r="P4064" s="9">
        <f t="shared" si="379"/>
        <v>163.33333333333334</v>
      </c>
      <c r="Q4064" s="11" t="str">
        <f t="shared" si="380"/>
        <v>theater</v>
      </c>
      <c r="R4064" s="11" t="str">
        <f t="shared" si="381"/>
        <v>plays</v>
      </c>
      <c r="S4064" s="12">
        <f t="shared" si="382"/>
        <v>42523.739212962959</v>
      </c>
      <c r="T4064" s="12">
        <f t="shared" si="38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7">
        <v>9500</v>
      </c>
      <c r="E4065" s="7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4">
        <f t="shared" si="378"/>
        <v>1.4210526315789473</v>
      </c>
      <c r="P4065" s="9">
        <f t="shared" si="379"/>
        <v>15</v>
      </c>
      <c r="Q4065" s="11" t="str">
        <f t="shared" si="380"/>
        <v>theater</v>
      </c>
      <c r="R4065" s="11" t="str">
        <f t="shared" si="381"/>
        <v>plays</v>
      </c>
      <c r="S4065" s="12">
        <f t="shared" si="382"/>
        <v>41787.681527777779</v>
      </c>
      <c r="T4065" s="12">
        <f t="shared" si="38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7">
        <v>2000</v>
      </c>
      <c r="E4066" s="7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4">
        <f t="shared" si="378"/>
        <v>19.25</v>
      </c>
      <c r="P4066" s="9">
        <f t="shared" si="379"/>
        <v>64.166666666666671</v>
      </c>
      <c r="Q4066" s="11" t="str">
        <f t="shared" si="380"/>
        <v>theater</v>
      </c>
      <c r="R4066" s="11" t="str">
        <f t="shared" si="381"/>
        <v>plays</v>
      </c>
      <c r="S4066" s="12">
        <f t="shared" si="382"/>
        <v>42093.588263888887</v>
      </c>
      <c r="T4066" s="12">
        <f t="shared" si="38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7">
        <v>4000</v>
      </c>
      <c r="E4067" s="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4">
        <f t="shared" si="378"/>
        <v>0.67500000000000004</v>
      </c>
      <c r="P4067" s="9">
        <f t="shared" si="379"/>
        <v>6.75</v>
      </c>
      <c r="Q4067" s="11" t="str">
        <f t="shared" si="380"/>
        <v>theater</v>
      </c>
      <c r="R4067" s="11" t="str">
        <f t="shared" si="381"/>
        <v>plays</v>
      </c>
      <c r="S4067" s="12">
        <f t="shared" si="382"/>
        <v>41833.951516203706</v>
      </c>
      <c r="T4067" s="12">
        <f t="shared" si="38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7">
        <v>15000</v>
      </c>
      <c r="E4068" s="7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4">
        <f t="shared" si="378"/>
        <v>0.16666666666666669</v>
      </c>
      <c r="P4068" s="9">
        <f t="shared" si="379"/>
        <v>25</v>
      </c>
      <c r="Q4068" s="11" t="str">
        <f t="shared" si="380"/>
        <v>theater</v>
      </c>
      <c r="R4068" s="11" t="str">
        <f t="shared" si="381"/>
        <v>plays</v>
      </c>
      <c r="S4068" s="12">
        <f t="shared" si="382"/>
        <v>42479.039212962962</v>
      </c>
      <c r="T4068" s="12">
        <f t="shared" si="38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7">
        <v>5000</v>
      </c>
      <c r="E4069" s="7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4">
        <f t="shared" si="378"/>
        <v>60.9</v>
      </c>
      <c r="P4069" s="9">
        <f t="shared" si="379"/>
        <v>179.11764705882354</v>
      </c>
      <c r="Q4069" s="11" t="str">
        <f t="shared" si="380"/>
        <v>theater</v>
      </c>
      <c r="R4069" s="11" t="str">
        <f t="shared" si="381"/>
        <v>plays</v>
      </c>
      <c r="S4069" s="12">
        <f t="shared" si="382"/>
        <v>42235.117476851854</v>
      </c>
      <c r="T4069" s="12">
        <f t="shared" si="38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7">
        <v>3495</v>
      </c>
      <c r="E4070" s="7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4">
        <f t="shared" si="378"/>
        <v>1</v>
      </c>
      <c r="P4070" s="9">
        <f t="shared" si="379"/>
        <v>34.950000000000003</v>
      </c>
      <c r="Q4070" s="11" t="str">
        <f t="shared" si="380"/>
        <v>theater</v>
      </c>
      <c r="R4070" s="11" t="str">
        <f t="shared" si="381"/>
        <v>plays</v>
      </c>
      <c r="S4070" s="12">
        <f t="shared" si="382"/>
        <v>42718.963599537034</v>
      </c>
      <c r="T4070" s="12">
        <f t="shared" si="38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7">
        <v>1250</v>
      </c>
      <c r="E4071" s="7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4">
        <f t="shared" si="378"/>
        <v>34.4</v>
      </c>
      <c r="P4071" s="9">
        <f t="shared" si="379"/>
        <v>33.07692307692308</v>
      </c>
      <c r="Q4071" s="11" t="str">
        <f t="shared" si="380"/>
        <v>theater</v>
      </c>
      <c r="R4071" s="11" t="str">
        <f t="shared" si="381"/>
        <v>plays</v>
      </c>
      <c r="S4071" s="12">
        <f t="shared" si="382"/>
        <v>42022.661527777775</v>
      </c>
      <c r="T4071" s="12">
        <f t="shared" si="38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7">
        <v>1000</v>
      </c>
      <c r="E4072" s="7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4">
        <f t="shared" si="378"/>
        <v>16.5</v>
      </c>
      <c r="P4072" s="9">
        <f t="shared" si="379"/>
        <v>27.5</v>
      </c>
      <c r="Q4072" s="11" t="str">
        <f t="shared" si="380"/>
        <v>theater</v>
      </c>
      <c r="R4072" s="11" t="str">
        <f t="shared" si="381"/>
        <v>plays</v>
      </c>
      <c r="S4072" s="12">
        <f t="shared" si="382"/>
        <v>42031.666898148149</v>
      </c>
      <c r="T4072" s="12">
        <f t="shared" si="38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7">
        <v>20000</v>
      </c>
      <c r="E4073" s="7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4">
        <f t="shared" si="378"/>
        <v>0</v>
      </c>
      <c r="P4073" s="9" t="str">
        <f t="shared" si="379"/>
        <v/>
      </c>
      <c r="Q4073" s="11" t="str">
        <f t="shared" si="380"/>
        <v>theater</v>
      </c>
      <c r="R4073" s="11" t="str">
        <f t="shared" si="381"/>
        <v>plays</v>
      </c>
      <c r="S4073" s="12">
        <f t="shared" si="382"/>
        <v>42700.804756944446</v>
      </c>
      <c r="T4073" s="12">
        <f t="shared" si="38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7">
        <v>1000</v>
      </c>
      <c r="E4074" s="7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4">
        <f t="shared" si="378"/>
        <v>0.4</v>
      </c>
      <c r="P4074" s="9">
        <f t="shared" si="379"/>
        <v>2</v>
      </c>
      <c r="Q4074" s="11" t="str">
        <f t="shared" si="380"/>
        <v>theater</v>
      </c>
      <c r="R4074" s="11" t="str">
        <f t="shared" si="381"/>
        <v>plays</v>
      </c>
      <c r="S4074" s="12">
        <f t="shared" si="382"/>
        <v>41812.77443287037</v>
      </c>
      <c r="T4074" s="12">
        <f t="shared" si="38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7">
        <v>3500</v>
      </c>
      <c r="E4075" s="7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4">
        <f t="shared" si="378"/>
        <v>1.0571428571428572</v>
      </c>
      <c r="P4075" s="9">
        <f t="shared" si="379"/>
        <v>18.5</v>
      </c>
      <c r="Q4075" s="11" t="str">
        <f t="shared" si="380"/>
        <v>theater</v>
      </c>
      <c r="R4075" s="11" t="str">
        <f t="shared" si="381"/>
        <v>plays</v>
      </c>
      <c r="S4075" s="12">
        <f t="shared" si="382"/>
        <v>42078.34520833334</v>
      </c>
      <c r="T4075" s="12">
        <f t="shared" si="38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7">
        <v>2750</v>
      </c>
      <c r="E4076" s="7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4">
        <f t="shared" si="378"/>
        <v>26.727272727272727</v>
      </c>
      <c r="P4076" s="9">
        <f t="shared" si="379"/>
        <v>35</v>
      </c>
      <c r="Q4076" s="11" t="str">
        <f t="shared" si="380"/>
        <v>theater</v>
      </c>
      <c r="R4076" s="11" t="str">
        <f t="shared" si="381"/>
        <v>plays</v>
      </c>
      <c r="S4076" s="12">
        <f t="shared" si="382"/>
        <v>42283.552951388891</v>
      </c>
      <c r="T4076" s="12">
        <f t="shared" si="38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7">
        <v>2000</v>
      </c>
      <c r="E4077" s="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4">
        <f t="shared" si="378"/>
        <v>28.799999999999997</v>
      </c>
      <c r="P4077" s="9">
        <f t="shared" si="379"/>
        <v>44.307692307692307</v>
      </c>
      <c r="Q4077" s="11" t="str">
        <f t="shared" si="380"/>
        <v>theater</v>
      </c>
      <c r="R4077" s="11" t="str">
        <f t="shared" si="381"/>
        <v>plays</v>
      </c>
      <c r="S4077" s="12">
        <f t="shared" si="382"/>
        <v>41779.045937499999</v>
      </c>
      <c r="T4077" s="12">
        <f t="shared" si="38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7">
        <v>700</v>
      </c>
      <c r="E4078" s="7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4">
        <f t="shared" si="378"/>
        <v>0</v>
      </c>
      <c r="P4078" s="9" t="str">
        <f t="shared" si="379"/>
        <v/>
      </c>
      <c r="Q4078" s="11" t="str">
        <f t="shared" si="380"/>
        <v>theater</v>
      </c>
      <c r="R4078" s="11" t="str">
        <f t="shared" si="381"/>
        <v>plays</v>
      </c>
      <c r="S4078" s="12">
        <f t="shared" si="382"/>
        <v>41905.795706018522</v>
      </c>
      <c r="T4078" s="12">
        <f t="shared" si="383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7">
        <v>15000</v>
      </c>
      <c r="E4079" s="7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4">
        <f t="shared" si="378"/>
        <v>8.9</v>
      </c>
      <c r="P4079" s="9">
        <f t="shared" si="379"/>
        <v>222.5</v>
      </c>
      <c r="Q4079" s="11" t="str">
        <f t="shared" si="380"/>
        <v>theater</v>
      </c>
      <c r="R4079" s="11" t="str">
        <f t="shared" si="381"/>
        <v>plays</v>
      </c>
      <c r="S4079" s="12">
        <f t="shared" si="382"/>
        <v>42695.7105787037</v>
      </c>
      <c r="T4079" s="12">
        <f t="shared" si="38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7">
        <v>250</v>
      </c>
      <c r="E4080" s="7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4">
        <f t="shared" si="378"/>
        <v>0</v>
      </c>
      <c r="P4080" s="9" t="str">
        <f t="shared" si="379"/>
        <v/>
      </c>
      <c r="Q4080" s="11" t="str">
        <f t="shared" si="380"/>
        <v>theater</v>
      </c>
      <c r="R4080" s="11" t="str">
        <f t="shared" si="381"/>
        <v>plays</v>
      </c>
      <c r="S4080" s="12">
        <f t="shared" si="382"/>
        <v>42732.787523148145</v>
      </c>
      <c r="T4080" s="12">
        <f t="shared" si="38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7">
        <v>3000</v>
      </c>
      <c r="E4081" s="7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4">
        <f t="shared" si="378"/>
        <v>0.16666666666666669</v>
      </c>
      <c r="P4081" s="9">
        <f t="shared" si="379"/>
        <v>5</v>
      </c>
      <c r="Q4081" s="11" t="str">
        <f t="shared" si="380"/>
        <v>theater</v>
      </c>
      <c r="R4081" s="11" t="str">
        <f t="shared" si="381"/>
        <v>plays</v>
      </c>
      <c r="S4081" s="12">
        <f t="shared" si="382"/>
        <v>42510.938900462963</v>
      </c>
      <c r="T4081" s="12">
        <f t="shared" si="38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7">
        <v>3000</v>
      </c>
      <c r="E4082" s="7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4">
        <f t="shared" si="378"/>
        <v>0</v>
      </c>
      <c r="P4082" s="9" t="str">
        <f t="shared" si="379"/>
        <v/>
      </c>
      <c r="Q4082" s="11" t="str">
        <f t="shared" si="380"/>
        <v>theater</v>
      </c>
      <c r="R4082" s="11" t="str">
        <f t="shared" si="381"/>
        <v>plays</v>
      </c>
      <c r="S4082" s="12">
        <f t="shared" si="382"/>
        <v>42511.698101851856</v>
      </c>
      <c r="T4082" s="12">
        <f t="shared" si="383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7">
        <v>2224</v>
      </c>
      <c r="E4083" s="7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4">
        <f t="shared" si="378"/>
        <v>15.737410071942445</v>
      </c>
      <c r="P4083" s="9">
        <f t="shared" si="379"/>
        <v>29.166666666666668</v>
      </c>
      <c r="Q4083" s="11" t="str">
        <f t="shared" si="380"/>
        <v>theater</v>
      </c>
      <c r="R4083" s="11" t="str">
        <f t="shared" si="381"/>
        <v>plays</v>
      </c>
      <c r="S4083" s="12">
        <f t="shared" si="382"/>
        <v>42041.581307870365</v>
      </c>
      <c r="T4083" s="12">
        <f t="shared" si="38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7">
        <v>150</v>
      </c>
      <c r="E4084" s="7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4">
        <f t="shared" si="378"/>
        <v>2</v>
      </c>
      <c r="P4084" s="9">
        <f t="shared" si="379"/>
        <v>1.5</v>
      </c>
      <c r="Q4084" s="11" t="str">
        <f t="shared" si="380"/>
        <v>theater</v>
      </c>
      <c r="R4084" s="11" t="str">
        <f t="shared" si="381"/>
        <v>plays</v>
      </c>
      <c r="S4084" s="12">
        <f t="shared" si="382"/>
        <v>42307.189270833333</v>
      </c>
      <c r="T4084" s="12">
        <f t="shared" si="38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7">
        <v>3500</v>
      </c>
      <c r="E4085" s="7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4">
        <f t="shared" si="378"/>
        <v>21.685714285714287</v>
      </c>
      <c r="P4085" s="9">
        <f t="shared" si="379"/>
        <v>126.5</v>
      </c>
      <c r="Q4085" s="11" t="str">
        <f t="shared" si="380"/>
        <v>theater</v>
      </c>
      <c r="R4085" s="11" t="str">
        <f t="shared" si="381"/>
        <v>plays</v>
      </c>
      <c r="S4085" s="12">
        <f t="shared" si="382"/>
        <v>42353.761759259258</v>
      </c>
      <c r="T4085" s="12">
        <f t="shared" si="38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7">
        <v>3000</v>
      </c>
      <c r="E4086" s="7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4">
        <f t="shared" si="378"/>
        <v>0.33333333333333337</v>
      </c>
      <c r="P4086" s="9">
        <f t="shared" si="379"/>
        <v>10</v>
      </c>
      <c r="Q4086" s="11" t="str">
        <f t="shared" si="380"/>
        <v>theater</v>
      </c>
      <c r="R4086" s="11" t="str">
        <f t="shared" si="381"/>
        <v>plays</v>
      </c>
      <c r="S4086" s="12">
        <f t="shared" si="382"/>
        <v>42622.436412037037</v>
      </c>
      <c r="T4086" s="12">
        <f t="shared" si="38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7">
        <v>3500</v>
      </c>
      <c r="E4087" s="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4">
        <f t="shared" si="378"/>
        <v>0.2857142857142857</v>
      </c>
      <c r="P4087" s="9">
        <f t="shared" si="379"/>
        <v>10</v>
      </c>
      <c r="Q4087" s="11" t="str">
        <f t="shared" si="380"/>
        <v>theater</v>
      </c>
      <c r="R4087" s="11" t="str">
        <f t="shared" si="381"/>
        <v>plays</v>
      </c>
      <c r="S4087" s="12">
        <f t="shared" si="382"/>
        <v>42058.603877314818</v>
      </c>
      <c r="T4087" s="12">
        <f t="shared" si="38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7">
        <v>1000</v>
      </c>
      <c r="E4088" s="7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4">
        <f t="shared" si="378"/>
        <v>4.7</v>
      </c>
      <c r="P4088" s="9">
        <f t="shared" si="379"/>
        <v>9.4</v>
      </c>
      <c r="Q4088" s="11" t="str">
        <f t="shared" si="380"/>
        <v>theater</v>
      </c>
      <c r="R4088" s="11" t="str">
        <f t="shared" si="381"/>
        <v>plays</v>
      </c>
      <c r="S4088" s="12">
        <f t="shared" si="382"/>
        <v>42304.940960648149</v>
      </c>
      <c r="T4088" s="12">
        <f t="shared" si="38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7">
        <v>9600</v>
      </c>
      <c r="E4089" s="7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4">
        <f t="shared" si="378"/>
        <v>0</v>
      </c>
      <c r="P4089" s="9" t="str">
        <f t="shared" si="379"/>
        <v/>
      </c>
      <c r="Q4089" s="11" t="str">
        <f t="shared" si="380"/>
        <v>theater</v>
      </c>
      <c r="R4089" s="11" t="str">
        <f t="shared" si="381"/>
        <v>plays</v>
      </c>
      <c r="S4089" s="12">
        <f t="shared" si="382"/>
        <v>42538.742893518516</v>
      </c>
      <c r="T4089" s="12">
        <f t="shared" si="38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7">
        <v>2000</v>
      </c>
      <c r="E4090" s="7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4">
        <f t="shared" si="378"/>
        <v>10.8</v>
      </c>
      <c r="P4090" s="9">
        <f t="shared" si="379"/>
        <v>72</v>
      </c>
      <c r="Q4090" s="11" t="str">
        <f t="shared" si="380"/>
        <v>theater</v>
      </c>
      <c r="R4090" s="11" t="str">
        <f t="shared" si="381"/>
        <v>plays</v>
      </c>
      <c r="S4090" s="12">
        <f t="shared" si="382"/>
        <v>41990.612546296295</v>
      </c>
      <c r="T4090" s="12">
        <f t="shared" si="383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7">
        <v>5000</v>
      </c>
      <c r="E4091" s="7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4">
        <f t="shared" si="378"/>
        <v>4.8</v>
      </c>
      <c r="P4091" s="9">
        <f t="shared" si="379"/>
        <v>30</v>
      </c>
      <c r="Q4091" s="11" t="str">
        <f t="shared" si="380"/>
        <v>theater</v>
      </c>
      <c r="R4091" s="11" t="str">
        <f t="shared" si="381"/>
        <v>plays</v>
      </c>
      <c r="S4091" s="12">
        <f t="shared" si="382"/>
        <v>42122.732499999998</v>
      </c>
      <c r="T4091" s="12">
        <f t="shared" si="38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7">
        <v>1000</v>
      </c>
      <c r="E4092" s="7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4">
        <f t="shared" si="378"/>
        <v>3.2</v>
      </c>
      <c r="P4092" s="9">
        <f t="shared" si="379"/>
        <v>10.666666666666666</v>
      </c>
      <c r="Q4092" s="11" t="str">
        <f t="shared" si="380"/>
        <v>theater</v>
      </c>
      <c r="R4092" s="11" t="str">
        <f t="shared" si="381"/>
        <v>plays</v>
      </c>
      <c r="S4092" s="12">
        <f t="shared" si="382"/>
        <v>42209.67288194444</v>
      </c>
      <c r="T4092" s="12">
        <f t="shared" si="38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7">
        <v>1600</v>
      </c>
      <c r="E4093" s="7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4">
        <f t="shared" si="378"/>
        <v>12.75</v>
      </c>
      <c r="P4093" s="9">
        <f t="shared" si="379"/>
        <v>25.5</v>
      </c>
      <c r="Q4093" s="11" t="str">
        <f t="shared" si="380"/>
        <v>theater</v>
      </c>
      <c r="R4093" s="11" t="str">
        <f t="shared" si="381"/>
        <v>plays</v>
      </c>
      <c r="S4093" s="12">
        <f t="shared" si="382"/>
        <v>41990.506377314814</v>
      </c>
      <c r="T4093" s="12">
        <f t="shared" si="38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7">
        <v>110000</v>
      </c>
      <c r="E4094" s="7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4">
        <f t="shared" si="378"/>
        <v>1.8181818181818181E-2</v>
      </c>
      <c r="P4094" s="9">
        <f t="shared" si="379"/>
        <v>20</v>
      </c>
      <c r="Q4094" s="11" t="str">
        <f t="shared" si="380"/>
        <v>theater</v>
      </c>
      <c r="R4094" s="11" t="str">
        <f t="shared" si="381"/>
        <v>plays</v>
      </c>
      <c r="S4094" s="12">
        <f t="shared" si="382"/>
        <v>42039.194988425923</v>
      </c>
      <c r="T4094" s="12">
        <f t="shared" si="383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7">
        <v>2500</v>
      </c>
      <c r="E4095" s="7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4">
        <f t="shared" si="378"/>
        <v>2.4</v>
      </c>
      <c r="P4095" s="9">
        <f t="shared" si="379"/>
        <v>15</v>
      </c>
      <c r="Q4095" s="11" t="str">
        <f t="shared" si="380"/>
        <v>theater</v>
      </c>
      <c r="R4095" s="11" t="str">
        <f t="shared" si="381"/>
        <v>plays</v>
      </c>
      <c r="S4095" s="12">
        <f t="shared" si="382"/>
        <v>42178.815891203703</v>
      </c>
      <c r="T4095" s="12">
        <f t="shared" si="38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7">
        <v>2000</v>
      </c>
      <c r="E4096" s="7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4">
        <f t="shared" si="378"/>
        <v>36.5</v>
      </c>
      <c r="P4096" s="9">
        <f t="shared" si="379"/>
        <v>91.25</v>
      </c>
      <c r="Q4096" s="11" t="str">
        <f t="shared" si="380"/>
        <v>theater</v>
      </c>
      <c r="R4096" s="11" t="str">
        <f t="shared" si="381"/>
        <v>plays</v>
      </c>
      <c r="S4096" s="12">
        <f t="shared" si="382"/>
        <v>41890.086805555555</v>
      </c>
      <c r="T4096" s="12">
        <f t="shared" si="38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7">
        <v>30000</v>
      </c>
      <c r="E4097" s="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4">
        <f t="shared" si="378"/>
        <v>2.666666666666667</v>
      </c>
      <c r="P4097" s="9">
        <f t="shared" si="379"/>
        <v>800</v>
      </c>
      <c r="Q4097" s="11" t="str">
        <f t="shared" si="380"/>
        <v>theater</v>
      </c>
      <c r="R4097" s="11" t="str">
        <f t="shared" si="381"/>
        <v>plays</v>
      </c>
      <c r="S4097" s="12">
        <f t="shared" si="382"/>
        <v>42693.031828703708</v>
      </c>
      <c r="T4097" s="12">
        <f t="shared" si="38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7">
        <v>3500</v>
      </c>
      <c r="E4098" s="7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4">
        <f t="shared" si="378"/>
        <v>11.428571428571429</v>
      </c>
      <c r="P4098" s="9">
        <f t="shared" si="379"/>
        <v>80</v>
      </c>
      <c r="Q4098" s="11" t="str">
        <f t="shared" si="380"/>
        <v>theater</v>
      </c>
      <c r="R4098" s="11" t="str">
        <f t="shared" si="381"/>
        <v>plays</v>
      </c>
      <c r="S4098" s="12">
        <f t="shared" si="382"/>
        <v>42750.530312499999</v>
      </c>
      <c r="T4098" s="12">
        <f t="shared" si="383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7">
        <v>10000</v>
      </c>
      <c r="E4099" s="7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4">
        <f t="shared" ref="O4099:O4115" si="384">($E4099/D4099)*100</f>
        <v>0</v>
      </c>
      <c r="P4099" s="9" t="str">
        <f t="shared" ref="P4099:P4115" si="385">IF(E4099,E4099/ L4099,"")</f>
        <v/>
      </c>
      <c r="Q4099" s="11" t="str">
        <f t="shared" ref="Q4099:Q4115" si="386">LEFT(N4099, SEARCH("/",N4099,1)-1)</f>
        <v>theater</v>
      </c>
      <c r="R4099" s="11" t="str">
        <f t="shared" ref="R4099:R4115" si="387">RIGHT(N4099,LEN(N4099)-SEARCH("/",N4099))</f>
        <v>plays</v>
      </c>
      <c r="S4099" s="12">
        <f t="shared" si="382"/>
        <v>42344.824502314819</v>
      </c>
      <c r="T4099" s="12">
        <f t="shared" si="383"/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7">
        <v>75000</v>
      </c>
      <c r="E4100" s="7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4">
        <f t="shared" si="384"/>
        <v>0</v>
      </c>
      <c r="P4100" s="9" t="str">
        <f t="shared" si="385"/>
        <v/>
      </c>
      <c r="Q4100" s="11" t="str">
        <f t="shared" si="386"/>
        <v>theater</v>
      </c>
      <c r="R4100" s="11" t="str">
        <f t="shared" si="387"/>
        <v>plays</v>
      </c>
      <c r="S4100" s="12">
        <f t="shared" ref="S4100:S4115" si="388">(((J4100/60)/60)/24)+DATE(1970,1,1)</f>
        <v>42495.722187499996</v>
      </c>
      <c r="T4100" s="12">
        <f t="shared" ref="T4100:T4115" si="389">(((I4100/60)/60)/24)+DATE(1970,1,1)</f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7">
        <v>4500</v>
      </c>
      <c r="E4101" s="7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4">
        <f t="shared" si="384"/>
        <v>1.1111111111111112</v>
      </c>
      <c r="P4101" s="9">
        <f t="shared" si="385"/>
        <v>50</v>
      </c>
      <c r="Q4101" s="11" t="str">
        <f t="shared" si="386"/>
        <v>theater</v>
      </c>
      <c r="R4101" s="11" t="str">
        <f t="shared" si="387"/>
        <v>plays</v>
      </c>
      <c r="S4101" s="12">
        <f t="shared" si="388"/>
        <v>42570.850381944445</v>
      </c>
      <c r="T4101" s="12">
        <f t="shared" si="38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7">
        <v>270</v>
      </c>
      <c r="E4102" s="7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4">
        <f t="shared" si="384"/>
        <v>0</v>
      </c>
      <c r="P4102" s="9" t="str">
        <f t="shared" si="385"/>
        <v/>
      </c>
      <c r="Q4102" s="11" t="str">
        <f t="shared" si="386"/>
        <v>theater</v>
      </c>
      <c r="R4102" s="11" t="str">
        <f t="shared" si="387"/>
        <v>plays</v>
      </c>
      <c r="S4102" s="12">
        <f t="shared" si="388"/>
        <v>41927.124884259261</v>
      </c>
      <c r="T4102" s="12">
        <f t="shared" si="38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7">
        <v>600</v>
      </c>
      <c r="E4103" s="7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4">
        <f t="shared" si="384"/>
        <v>0</v>
      </c>
      <c r="P4103" s="9" t="str">
        <f t="shared" si="385"/>
        <v/>
      </c>
      <c r="Q4103" s="11" t="str">
        <f t="shared" si="386"/>
        <v>theater</v>
      </c>
      <c r="R4103" s="11" t="str">
        <f t="shared" si="387"/>
        <v>plays</v>
      </c>
      <c r="S4103" s="12">
        <f t="shared" si="388"/>
        <v>42730.903726851851</v>
      </c>
      <c r="T4103" s="12">
        <f t="shared" si="38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7">
        <v>500</v>
      </c>
      <c r="E4104" s="7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4">
        <f t="shared" si="384"/>
        <v>27.400000000000002</v>
      </c>
      <c r="P4104" s="9">
        <f t="shared" si="385"/>
        <v>22.833333333333332</v>
      </c>
      <c r="Q4104" s="11" t="str">
        <f t="shared" si="386"/>
        <v>theater</v>
      </c>
      <c r="R4104" s="11" t="str">
        <f t="shared" si="387"/>
        <v>plays</v>
      </c>
      <c r="S4104" s="12">
        <f t="shared" si="388"/>
        <v>42475.848067129627</v>
      </c>
      <c r="T4104" s="12">
        <f t="shared" si="38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7">
        <v>1000</v>
      </c>
      <c r="E4105" s="7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4">
        <f t="shared" si="384"/>
        <v>10</v>
      </c>
      <c r="P4105" s="9">
        <f t="shared" si="385"/>
        <v>16.666666666666668</v>
      </c>
      <c r="Q4105" s="11" t="str">
        <f t="shared" si="386"/>
        <v>theater</v>
      </c>
      <c r="R4105" s="11" t="str">
        <f t="shared" si="387"/>
        <v>plays</v>
      </c>
      <c r="S4105" s="12">
        <f t="shared" si="388"/>
        <v>42188.83293981482</v>
      </c>
      <c r="T4105" s="12">
        <f t="shared" si="38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7">
        <v>3000</v>
      </c>
      <c r="E4106" s="7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4">
        <f t="shared" si="384"/>
        <v>21.366666666666667</v>
      </c>
      <c r="P4106" s="9">
        <f t="shared" si="385"/>
        <v>45.785714285714285</v>
      </c>
      <c r="Q4106" s="11" t="str">
        <f t="shared" si="386"/>
        <v>theater</v>
      </c>
      <c r="R4106" s="11" t="str">
        <f t="shared" si="387"/>
        <v>plays</v>
      </c>
      <c r="S4106" s="12">
        <f t="shared" si="388"/>
        <v>42640.278171296297</v>
      </c>
      <c r="T4106" s="12">
        <f t="shared" si="38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7">
        <v>33000</v>
      </c>
      <c r="E4107" s="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4">
        <f t="shared" si="384"/>
        <v>6.9696969696969706</v>
      </c>
      <c r="P4107" s="9">
        <f t="shared" si="385"/>
        <v>383.33333333333331</v>
      </c>
      <c r="Q4107" s="11" t="str">
        <f t="shared" si="386"/>
        <v>theater</v>
      </c>
      <c r="R4107" s="11" t="str">
        <f t="shared" si="387"/>
        <v>plays</v>
      </c>
      <c r="S4107" s="12">
        <f t="shared" si="388"/>
        <v>42697.010520833333</v>
      </c>
      <c r="T4107" s="12">
        <f t="shared" si="38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7">
        <v>5000</v>
      </c>
      <c r="E4108" s="7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4">
        <f t="shared" si="384"/>
        <v>70.599999999999994</v>
      </c>
      <c r="P4108" s="9">
        <f t="shared" si="385"/>
        <v>106.96969696969697</v>
      </c>
      <c r="Q4108" s="11" t="str">
        <f t="shared" si="386"/>
        <v>theater</v>
      </c>
      <c r="R4108" s="11" t="str">
        <f t="shared" si="387"/>
        <v>plays</v>
      </c>
      <c r="S4108" s="12">
        <f t="shared" si="388"/>
        <v>42053.049375000002</v>
      </c>
      <c r="T4108" s="12">
        <f t="shared" si="38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7">
        <v>2000</v>
      </c>
      <c r="E4109" s="7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4">
        <f t="shared" si="384"/>
        <v>2.0500000000000003</v>
      </c>
      <c r="P4109" s="9">
        <f t="shared" si="385"/>
        <v>10.25</v>
      </c>
      <c r="Q4109" s="11" t="str">
        <f t="shared" si="386"/>
        <v>theater</v>
      </c>
      <c r="R4109" s="11" t="str">
        <f t="shared" si="387"/>
        <v>plays</v>
      </c>
      <c r="S4109" s="12">
        <f t="shared" si="388"/>
        <v>41883.916678240741</v>
      </c>
      <c r="T4109" s="12">
        <f t="shared" si="38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7">
        <v>3000</v>
      </c>
      <c r="E4110" s="7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4">
        <f t="shared" si="384"/>
        <v>1.9666666666666666</v>
      </c>
      <c r="P4110" s="9">
        <f t="shared" si="385"/>
        <v>59</v>
      </c>
      <c r="Q4110" s="11" t="str">
        <f t="shared" si="386"/>
        <v>theater</v>
      </c>
      <c r="R4110" s="11" t="str">
        <f t="shared" si="387"/>
        <v>plays</v>
      </c>
      <c r="S4110" s="12">
        <f t="shared" si="388"/>
        <v>42767.031678240746</v>
      </c>
      <c r="T4110" s="12">
        <f t="shared" si="38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7">
        <v>500</v>
      </c>
      <c r="E4111" s="7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4">
        <f t="shared" si="384"/>
        <v>0</v>
      </c>
      <c r="P4111" s="9" t="str">
        <f t="shared" si="385"/>
        <v/>
      </c>
      <c r="Q4111" s="11" t="str">
        <f t="shared" si="386"/>
        <v>theater</v>
      </c>
      <c r="R4111" s="11" t="str">
        <f t="shared" si="387"/>
        <v>plays</v>
      </c>
      <c r="S4111" s="12">
        <f t="shared" si="388"/>
        <v>42307.539398148147</v>
      </c>
      <c r="T4111" s="12">
        <f t="shared" si="38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7">
        <v>300</v>
      </c>
      <c r="E4112" s="7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4">
        <f t="shared" si="384"/>
        <v>28.666666666666668</v>
      </c>
      <c r="P4112" s="9">
        <f t="shared" si="385"/>
        <v>14.333333333333334</v>
      </c>
      <c r="Q4112" s="11" t="str">
        <f t="shared" si="386"/>
        <v>theater</v>
      </c>
      <c r="R4112" s="11" t="str">
        <f t="shared" si="387"/>
        <v>plays</v>
      </c>
      <c r="S4112" s="12">
        <f t="shared" si="388"/>
        <v>42512.626747685179</v>
      </c>
      <c r="T4112" s="12">
        <f t="shared" si="38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7">
        <v>3000</v>
      </c>
      <c r="E4113" s="7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4">
        <f t="shared" si="384"/>
        <v>3.1333333333333333</v>
      </c>
      <c r="P4113" s="9">
        <f t="shared" si="385"/>
        <v>15.666666666666666</v>
      </c>
      <c r="Q4113" s="11" t="str">
        <f t="shared" si="386"/>
        <v>theater</v>
      </c>
      <c r="R4113" s="11" t="str">
        <f t="shared" si="387"/>
        <v>plays</v>
      </c>
      <c r="S4113" s="12">
        <f t="shared" si="388"/>
        <v>42029.135879629626</v>
      </c>
      <c r="T4113" s="12">
        <f t="shared" si="38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7">
        <v>2500</v>
      </c>
      <c r="E4114" s="7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4">
        <f t="shared" si="384"/>
        <v>0.04</v>
      </c>
      <c r="P4114" s="9">
        <f t="shared" si="385"/>
        <v>1</v>
      </c>
      <c r="Q4114" s="11" t="str">
        <f t="shared" si="386"/>
        <v>theater</v>
      </c>
      <c r="R4114" s="11" t="str">
        <f t="shared" si="387"/>
        <v>plays</v>
      </c>
      <c r="S4114" s="12">
        <f t="shared" si="388"/>
        <v>42400.946597222224</v>
      </c>
      <c r="T4114" s="12">
        <f t="shared" si="38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7">
        <v>1500</v>
      </c>
      <c r="E4115" s="7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4">
        <f t="shared" si="384"/>
        <v>0.2</v>
      </c>
      <c r="P4115" s="9">
        <f t="shared" si="385"/>
        <v>1</v>
      </c>
      <c r="Q4115" s="11" t="str">
        <f t="shared" si="386"/>
        <v>theater</v>
      </c>
      <c r="R4115" s="11" t="str">
        <f t="shared" si="387"/>
        <v>plays</v>
      </c>
      <c r="S4115" s="12">
        <f t="shared" si="388"/>
        <v>42358.573182870372</v>
      </c>
      <c r="T4115" s="12">
        <f t="shared" si="389"/>
        <v>42377.273611111115</v>
      </c>
    </row>
  </sheetData>
  <autoFilter ref="A1:T1" xr:uid="{D73992FA-5920-C941-B150-C81026F60F44}"/>
  <conditionalFormatting sqref="F1:F1048576">
    <cfRule type="containsText" dxfId="3" priority="7" operator="containsText" text="canceled">
      <formula>NOT(ISERROR(SEARCH("canceled",F1)))</formula>
    </cfRule>
    <cfRule type="containsText" dxfId="2" priority="8" operator="containsText" text="live">
      <formula>NOT(ISERROR(SEARCH("live",F1)))</formula>
    </cfRule>
    <cfRule type="containsText" dxfId="1" priority="9" operator="containsText" text="fail">
      <formula>NOT(ISERROR(SEARCH("fail",F1)))</formula>
    </cfRule>
    <cfRule type="cellIs" dxfId="0" priority="10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Nguyen</cp:lastModifiedBy>
  <dcterms:created xsi:type="dcterms:W3CDTF">2017-04-20T15:17:24Z</dcterms:created>
  <dcterms:modified xsi:type="dcterms:W3CDTF">2020-08-14T02:46:21Z</dcterms:modified>
</cp:coreProperties>
</file>