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11D6037E-5BC5-4F14-AA04-84691E764010}" xr6:coauthVersionLast="47" xr6:coauthVersionMax="47" xr10:uidLastSave="{00000000-0000-0000-0000-000000000000}"/>
  <bookViews>
    <workbookView xWindow="-120" yWindow="-120" windowWidth="29040" windowHeight="15720" tabRatio="599" activeTab="8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  <sheet name="AbsorptionChillers" sheetId="44" r:id="rId9"/>
    <sheet name="ElectricChillers" sheetId="45" r:id="rId10"/>
    <sheet name="ElectricHeaters" sheetId="46" r:id="rId11"/>
    <sheet name="PVThermal" sheetId="47" r:id="rId12"/>
    <sheet name="HeatStorage" sheetId="4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5" l="1"/>
  <c r="B13" i="26"/>
</calcChain>
</file>

<file path=xl/sharedStrings.xml><?xml version="1.0" encoding="utf-8"?>
<sst xmlns="http://schemas.openxmlformats.org/spreadsheetml/2006/main" count="144" uniqueCount="83">
  <si>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</si>
  <si>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</si>
  <si>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</si>
  <si>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</si>
  <si>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</si>
  <si>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</si>
  <si>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</si>
  <si>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</si>
  <si>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</si>
  <si>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</si>
  <si>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</si>
  <si>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</si>
  <si>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</si>
  <si>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</si>
  <si>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</si>
  <si>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</si>
  <si>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</si>
  <si>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</si>
  <si>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</si>
  <si>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</si>
  <si>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</si>
  <si>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</si>
  <si>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</si>
  <si>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</si>
  <si>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</si>
  <si>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</si>
  <si>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</si>
  <si>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</si>
  <si>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</si>
  <si>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</si>
  <si>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</si>
  <si>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</si>
  <si>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</si>
  <si>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</si>
  <si>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</si>
  <si>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</si>
  <si>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</si>
  <si>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</si>
  <si>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</si>
  <si>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</si>
  <si>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</si>
  <si>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</si>
  <si>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</si>
  <si>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</si>
  <si>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</si>
  <si>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</si>
  <si>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</si>
  <si>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</si>
  <si>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</si>
  <si>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</si>
  <si>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</si>
  <si>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HYD-20kTL</t>
  </si>
  <si>
    <t>FX-20kW</t>
  </si>
  <si>
    <t>TUGE-10kW</t>
  </si>
  <si>
    <t>fuel</t>
  </si>
  <si>
    <t>Natural gas, LPG</t>
  </si>
  <si>
    <t>C_OM_kWh</t>
  </si>
  <si>
    <t>P_min_porc</t>
  </si>
  <si>
    <t>y_n</t>
  </si>
  <si>
    <t>lamd_n</t>
  </si>
  <si>
    <t>P_th_nom</t>
  </si>
  <si>
    <t>y_n_el</t>
  </si>
  <si>
    <t>lamd_n_el</t>
  </si>
  <si>
    <t>y_n_th</t>
  </si>
  <si>
    <t>lamd_n_th</t>
  </si>
  <si>
    <t>Type 1 - 5kWth</t>
  </si>
  <si>
    <t>Type 1 - 10kWth</t>
  </si>
  <si>
    <t>P_cl_nom</t>
  </si>
  <si>
    <t>FR</t>
  </si>
  <si>
    <t>U_loss</t>
  </si>
  <si>
    <t>lambda_alpha</t>
  </si>
  <si>
    <t>Tanque agua presurizada - 5kWh</t>
  </si>
  <si>
    <t>AT por sales fundidas - 5 kWh</t>
  </si>
  <si>
    <t>Termoflat 250</t>
  </si>
  <si>
    <t>VacuumTube Elite 300</t>
  </si>
  <si>
    <t>CompactHeat 500</t>
  </si>
  <si>
    <t>PowerHeat 3000</t>
  </si>
  <si>
    <t>CoolCompact 10</t>
  </si>
  <si>
    <t>PowerCool 50</t>
  </si>
  <si>
    <t>Compacto 1 etapas - 20 kW</t>
  </si>
  <si>
    <t>Compacto 2 etapas - 30 kW</t>
  </si>
  <si>
    <t>Microturbina de Gas</t>
  </si>
  <si>
    <t>Motor Reciprocante de Gas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</si>
</sst>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B17"/>
  <sheetViews>
    <sheetView workbookViewId="0">
      <selection activeCell="C1" sqref="C1:C1048576"/>
    </sheetView>
  </sheetViews>
  <sheetFormatPr baseColWidth="10" defaultRowHeight="15" x14ac:dyDescent="0.25"/>
  <cols>
    <col min="1" max="1" width="22" customWidth="1"/>
    <col min="2" max="2" width="14.28515625" bestFit="1" customWidth="1"/>
  </cols>
  <sheetData>
    <row r="1" spans="1:2" x14ac:dyDescent="0.25">
      <c r="A1" t="s">
        <v>9</v>
      </c>
      <c r="B1" t="s">
        <v>50</v>
      </c>
    </row>
    <row r="2" spans="1:2" x14ac:dyDescent="0.25">
      <c r="A2" t="s">
        <v>38</v>
      </c>
      <c r="B2" t="s">
        <v>40</v>
      </c>
    </row>
    <row r="3" spans="1:2" x14ac:dyDescent="0.25">
      <c r="A3" t="s">
        <v>20</v>
      </c>
      <c r="B3" s="2">
        <v>275.02</v>
      </c>
    </row>
    <row r="4" spans="1:2" x14ac:dyDescent="0.25">
      <c r="A4" t="s">
        <v>37</v>
      </c>
      <c r="B4" s="2">
        <v>15</v>
      </c>
    </row>
    <row r="5" spans="1:2" x14ac:dyDescent="0.25">
      <c r="A5" t="s">
        <v>21</v>
      </c>
      <c r="B5" s="2">
        <f t="shared" ref="B5" si="0">+B16*B17</f>
        <v>2.8210000000000002</v>
      </c>
    </row>
    <row r="6" spans="1:2" x14ac:dyDescent="0.25">
      <c r="A6" t="s">
        <v>22</v>
      </c>
      <c r="B6" s="3">
        <v>590</v>
      </c>
    </row>
    <row r="7" spans="1:2" x14ac:dyDescent="0.25">
      <c r="A7" t="s">
        <v>24</v>
      </c>
      <c r="B7" s="2">
        <v>25</v>
      </c>
    </row>
    <row r="8" spans="1:2" x14ac:dyDescent="0.25">
      <c r="A8" t="s">
        <v>23</v>
      </c>
      <c r="B8" s="2">
        <v>0.65</v>
      </c>
    </row>
    <row r="9" spans="1:2" x14ac:dyDescent="0.25">
      <c r="A9" t="s">
        <v>0</v>
      </c>
      <c r="B9" s="2">
        <v>41.2</v>
      </c>
    </row>
    <row r="10" spans="1:2" x14ac:dyDescent="0.25">
      <c r="A10" s="1" t="s">
        <v>1</v>
      </c>
      <c r="B10" s="2">
        <v>18.21</v>
      </c>
    </row>
    <row r="11" spans="1:2" x14ac:dyDescent="0.25">
      <c r="A11" t="s">
        <v>2</v>
      </c>
      <c r="B11" s="2">
        <v>34.32</v>
      </c>
    </row>
    <row r="12" spans="1:2" x14ac:dyDescent="0.25">
      <c r="A12" t="s">
        <v>3</v>
      </c>
      <c r="B12" s="2">
        <v>17.2</v>
      </c>
    </row>
    <row r="13" spans="1:2" x14ac:dyDescent="0.25">
      <c r="A13" t="s">
        <v>4</v>
      </c>
      <c r="B13" s="2">
        <v>-0.25</v>
      </c>
    </row>
    <row r="14" spans="1:2" x14ac:dyDescent="0.25">
      <c r="A14" t="s">
        <v>5</v>
      </c>
      <c r="B14" s="2">
        <v>0.04</v>
      </c>
    </row>
    <row r="15" spans="1:2" x14ac:dyDescent="0.25">
      <c r="A15" t="s">
        <v>6</v>
      </c>
      <c r="B15" s="2">
        <v>-0.34</v>
      </c>
    </row>
    <row r="16" spans="1:2" x14ac:dyDescent="0.25">
      <c r="A16" t="s">
        <v>7</v>
      </c>
      <c r="B16" s="2">
        <v>2.17</v>
      </c>
    </row>
    <row r="17" spans="1:2" x14ac:dyDescent="0.25">
      <c r="A17" t="s">
        <v>8</v>
      </c>
      <c r="B17" s="2">
        <v>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4A40-ACCC-4017-8013-4BE203A582B6}">
  <dimension ref="A1:C8"/>
  <sheetViews>
    <sheetView workbookViewId="0">
      <selection activeCell="C9" sqref="C9"/>
    </sheetView>
  </sheetViews>
  <sheetFormatPr baseColWidth="10" defaultRowHeight="15" x14ac:dyDescent="0.25"/>
  <cols>
    <col min="2" max="2" width="15.140625" bestFit="1" customWidth="1"/>
    <col min="3" max="3" width="14.5703125" bestFit="1" customWidth="1"/>
  </cols>
  <sheetData>
    <row r="1" spans="1:3" x14ac:dyDescent="0.25">
      <c r="A1" t="s">
        <v>9</v>
      </c>
      <c r="B1" t="s">
        <v>77</v>
      </c>
      <c r="C1" t="s">
        <v>78</v>
      </c>
    </row>
    <row r="2" spans="1:3" x14ac:dyDescent="0.25">
      <c r="A2" t="s">
        <v>20</v>
      </c>
      <c r="B2">
        <v>2000</v>
      </c>
      <c r="C2">
        <v>7500</v>
      </c>
    </row>
    <row r="3" spans="1:3" x14ac:dyDescent="0.25">
      <c r="A3" t="s">
        <v>67</v>
      </c>
      <c r="B3">
        <v>10</v>
      </c>
      <c r="C3">
        <v>50</v>
      </c>
    </row>
    <row r="4" spans="1:3" x14ac:dyDescent="0.25">
      <c r="A4" t="s">
        <v>57</v>
      </c>
      <c r="B4">
        <v>0.25</v>
      </c>
      <c r="C4">
        <v>0.2</v>
      </c>
    </row>
    <row r="5" spans="1:3" x14ac:dyDescent="0.25">
      <c r="A5" t="s">
        <v>56</v>
      </c>
      <c r="B5">
        <v>0.01</v>
      </c>
      <c r="C5">
        <v>8.0000000000000002E-3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58</v>
      </c>
      <c r="B7">
        <v>0.8</v>
      </c>
      <c r="C7">
        <v>0.85</v>
      </c>
    </row>
    <row r="8" spans="1:3" x14ac:dyDescent="0.25">
      <c r="A8" t="s">
        <v>59</v>
      </c>
      <c r="B8">
        <v>0.1</v>
      </c>
      <c r="C8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E95C-B85B-41A6-B8C5-9C5EA96FECD9}">
  <dimension ref="A1:C7"/>
  <sheetViews>
    <sheetView workbookViewId="0">
      <selection activeCell="E17" sqref="E17"/>
    </sheetView>
  </sheetViews>
  <sheetFormatPr baseColWidth="10" defaultRowHeight="15" x14ac:dyDescent="0.25"/>
  <cols>
    <col min="2" max="2" width="16.42578125" bestFit="1" customWidth="1"/>
    <col min="3" max="3" width="15.28515625" bestFit="1" customWidth="1"/>
  </cols>
  <sheetData>
    <row r="1" spans="1:3" x14ac:dyDescent="0.25">
      <c r="A1" t="s">
        <v>9</v>
      </c>
      <c r="B1" t="s">
        <v>75</v>
      </c>
      <c r="C1" t="s">
        <v>76</v>
      </c>
    </row>
    <row r="2" spans="1:3" x14ac:dyDescent="0.25">
      <c r="A2" t="s">
        <v>20</v>
      </c>
      <c r="B2">
        <v>250</v>
      </c>
      <c r="C2">
        <v>1200</v>
      </c>
    </row>
    <row r="3" spans="1:3" x14ac:dyDescent="0.25">
      <c r="A3" t="s">
        <v>45</v>
      </c>
      <c r="B3">
        <v>5</v>
      </c>
      <c r="C3">
        <v>30</v>
      </c>
    </row>
    <row r="4" spans="1:3" x14ac:dyDescent="0.25">
      <c r="A4" t="s">
        <v>57</v>
      </c>
      <c r="B4">
        <v>0.2</v>
      </c>
      <c r="C4">
        <v>0.1</v>
      </c>
    </row>
    <row r="5" spans="1:3" x14ac:dyDescent="0.25">
      <c r="A5" t="s">
        <v>56</v>
      </c>
      <c r="B5">
        <v>0.01</v>
      </c>
      <c r="C5">
        <v>8.0000000000000002E-3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29</v>
      </c>
      <c r="B7">
        <v>0.98</v>
      </c>
      <c r="C7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4D1B-0431-4FC0-A890-C65B16DC6E6F}">
  <dimension ref="A1:C8"/>
  <sheetViews>
    <sheetView workbookViewId="0">
      <selection activeCell="A9" sqref="A9"/>
    </sheetView>
  </sheetViews>
  <sheetFormatPr baseColWidth="10" defaultRowHeight="15" x14ac:dyDescent="0.25"/>
  <cols>
    <col min="1" max="1" width="12.28515625" bestFit="1" customWidth="1"/>
    <col min="2" max="2" width="13.140625" bestFit="1" customWidth="1"/>
    <col min="3" max="3" width="20.5703125" bestFit="1" customWidth="1"/>
  </cols>
  <sheetData>
    <row r="1" spans="1:3" x14ac:dyDescent="0.25">
      <c r="A1" t="s">
        <v>9</v>
      </c>
      <c r="B1" t="s">
        <v>73</v>
      </c>
      <c r="C1" t="s">
        <v>74</v>
      </c>
    </row>
    <row r="2" spans="1:3" x14ac:dyDescent="0.25">
      <c r="A2" t="s">
        <v>20</v>
      </c>
      <c r="B2">
        <v>750</v>
      </c>
      <c r="C2">
        <v>1250</v>
      </c>
    </row>
    <row r="3" spans="1:3" x14ac:dyDescent="0.25">
      <c r="A3" t="s">
        <v>37</v>
      </c>
      <c r="B3">
        <v>18</v>
      </c>
      <c r="C3">
        <v>37</v>
      </c>
    </row>
    <row r="4" spans="1:3" x14ac:dyDescent="0.25">
      <c r="A4" t="s">
        <v>21</v>
      </c>
      <c r="B4">
        <v>2.5</v>
      </c>
      <c r="C4">
        <v>2</v>
      </c>
    </row>
    <row r="5" spans="1:3" x14ac:dyDescent="0.25">
      <c r="A5" t="s">
        <v>68</v>
      </c>
      <c r="B5">
        <v>0.92</v>
      </c>
      <c r="C5">
        <v>0.88</v>
      </c>
    </row>
    <row r="6" spans="1:3" x14ac:dyDescent="0.25">
      <c r="A6" t="s">
        <v>69</v>
      </c>
      <c r="B6">
        <v>6</v>
      </c>
      <c r="C6">
        <v>3</v>
      </c>
    </row>
    <row r="7" spans="1:3" x14ac:dyDescent="0.25">
      <c r="A7" t="s">
        <v>70</v>
      </c>
      <c r="B7">
        <v>0.9</v>
      </c>
      <c r="C7">
        <v>0.95</v>
      </c>
    </row>
    <row r="8" spans="1:3" x14ac:dyDescent="0.25">
      <c r="A8" t="s">
        <v>24</v>
      </c>
      <c r="B8">
        <v>20</v>
      </c>
      <c r="C8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E8B2-5FA0-488E-903A-703F0587DC4A}">
  <dimension ref="A1:C7"/>
  <sheetViews>
    <sheetView workbookViewId="0">
      <selection activeCell="A8" sqref="A8"/>
    </sheetView>
  </sheetViews>
  <sheetFormatPr baseColWidth="10" defaultRowHeight="15" x14ac:dyDescent="0.25"/>
  <cols>
    <col min="2" max="2" width="29.85546875" bestFit="1" customWidth="1"/>
    <col min="3" max="3" width="27.140625" bestFit="1" customWidth="1"/>
  </cols>
  <sheetData>
    <row r="1" spans="1:3" x14ac:dyDescent="0.25">
      <c r="A1" t="s">
        <v>9</v>
      </c>
      <c r="B1" t="s">
        <v>71</v>
      </c>
      <c r="C1" t="s">
        <v>72</v>
      </c>
    </row>
    <row r="2" spans="1:3" x14ac:dyDescent="0.25">
      <c r="A2" t="s">
        <v>20</v>
      </c>
      <c r="B2">
        <v>2800</v>
      </c>
      <c r="C2">
        <v>4500</v>
      </c>
    </row>
    <row r="3" spans="1:3" x14ac:dyDescent="0.25">
      <c r="A3" t="s">
        <v>25</v>
      </c>
      <c r="B3">
        <v>30</v>
      </c>
      <c r="C3">
        <v>40</v>
      </c>
    </row>
    <row r="4" spans="1:3" x14ac:dyDescent="0.25">
      <c r="A4" t="s">
        <v>37</v>
      </c>
      <c r="B4">
        <v>56</v>
      </c>
      <c r="C4">
        <v>67</v>
      </c>
    </row>
    <row r="5" spans="1:3" x14ac:dyDescent="0.25">
      <c r="A5" t="s">
        <v>32</v>
      </c>
      <c r="B5">
        <v>5.0000000000000001E-3</v>
      </c>
      <c r="C5">
        <v>2E-3</v>
      </c>
    </row>
    <row r="6" spans="1:3" x14ac:dyDescent="0.25">
      <c r="A6" t="s">
        <v>29</v>
      </c>
      <c r="B6">
        <v>0.95</v>
      </c>
      <c r="C6">
        <v>0.98</v>
      </c>
    </row>
    <row r="7" spans="1:3" x14ac:dyDescent="0.25">
      <c r="A7" t="s">
        <v>24</v>
      </c>
      <c r="B7">
        <v>20</v>
      </c>
      <c r="C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B14"/>
  <sheetViews>
    <sheetView zoomScale="90" zoomScaleNormal="90" workbookViewId="0">
      <selection activeCell="C1" sqref="C1:C1048576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2" x14ac:dyDescent="0.25">
      <c r="A1" t="s">
        <v>9</v>
      </c>
      <c r="B1" t="s">
        <v>35</v>
      </c>
    </row>
    <row r="2" spans="1:2" x14ac:dyDescent="0.25">
      <c r="A2" t="s">
        <v>38</v>
      </c>
      <c r="B2" t="s">
        <v>39</v>
      </c>
    </row>
    <row r="3" spans="1:2" x14ac:dyDescent="0.25">
      <c r="A3" t="s">
        <v>20</v>
      </c>
      <c r="B3">
        <v>2215</v>
      </c>
    </row>
    <row r="4" spans="1:2" x14ac:dyDescent="0.25">
      <c r="A4" t="s">
        <v>37</v>
      </c>
      <c r="B4">
        <v>20</v>
      </c>
    </row>
    <row r="5" spans="1:2" x14ac:dyDescent="0.25">
      <c r="A5" t="s">
        <v>25</v>
      </c>
      <c r="B5">
        <v>4.8</v>
      </c>
    </row>
    <row r="6" spans="1:2" x14ac:dyDescent="0.25">
      <c r="A6" t="s">
        <v>26</v>
      </c>
      <c r="B6">
        <v>0.24</v>
      </c>
    </row>
    <row r="7" spans="1:2" x14ac:dyDescent="0.25">
      <c r="A7" t="s">
        <v>27</v>
      </c>
      <c r="B7">
        <v>2.4</v>
      </c>
    </row>
    <row r="8" spans="1:2" x14ac:dyDescent="0.25">
      <c r="A8" t="s">
        <v>28</v>
      </c>
      <c r="B8">
        <v>2.4</v>
      </c>
    </row>
    <row r="9" spans="1:2" x14ac:dyDescent="0.25">
      <c r="A9" t="s">
        <v>29</v>
      </c>
      <c r="B9">
        <v>0.97</v>
      </c>
    </row>
    <row r="10" spans="1:2" x14ac:dyDescent="0.25">
      <c r="A10" t="s">
        <v>24</v>
      </c>
      <c r="B10">
        <v>10</v>
      </c>
    </row>
    <row r="11" spans="1:2" x14ac:dyDescent="0.25">
      <c r="A11" t="s">
        <v>30</v>
      </c>
      <c r="B11">
        <v>48</v>
      </c>
    </row>
    <row r="12" spans="1:2" x14ac:dyDescent="0.25">
      <c r="A12" t="s">
        <v>33</v>
      </c>
      <c r="B12">
        <v>4500</v>
      </c>
    </row>
    <row r="13" spans="1:2" x14ac:dyDescent="0.25">
      <c r="A13" t="s">
        <v>31</v>
      </c>
      <c r="B13">
        <f t="shared" ref="B13" si="0">((0.2*B5)/B12)/(B5-B6)</f>
        <v>4.6783625730994155E-5</v>
      </c>
    </row>
    <row r="14" spans="1:2" x14ac:dyDescent="0.25">
      <c r="A14" t="s">
        <v>32</v>
      </c>
      <c r="B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B18"/>
  <sheetViews>
    <sheetView workbookViewId="0">
      <selection activeCell="F14" sqref="F14"/>
    </sheetView>
  </sheetViews>
  <sheetFormatPr baseColWidth="10" defaultRowHeight="15" x14ac:dyDescent="0.25"/>
  <cols>
    <col min="1" max="1" width="14.42578125" customWidth="1"/>
  </cols>
  <sheetData>
    <row r="1" spans="1:2" x14ac:dyDescent="0.25">
      <c r="A1" t="s">
        <v>9</v>
      </c>
      <c r="B1" t="s">
        <v>51</v>
      </c>
    </row>
    <row r="2" spans="1:2" x14ac:dyDescent="0.25">
      <c r="A2" t="s">
        <v>20</v>
      </c>
      <c r="B2">
        <v>6000</v>
      </c>
    </row>
    <row r="3" spans="1:2" x14ac:dyDescent="0.25">
      <c r="A3" t="s">
        <v>37</v>
      </c>
      <c r="B3">
        <v>160</v>
      </c>
    </row>
    <row r="4" spans="1:2" x14ac:dyDescent="0.25">
      <c r="A4" t="s">
        <v>42</v>
      </c>
      <c r="B4">
        <v>30</v>
      </c>
    </row>
    <row r="5" spans="1:2" x14ac:dyDescent="0.25">
      <c r="A5" t="s">
        <v>11</v>
      </c>
      <c r="B5">
        <v>2</v>
      </c>
    </row>
    <row r="6" spans="1:2" x14ac:dyDescent="0.25">
      <c r="A6" t="s">
        <v>41</v>
      </c>
      <c r="B6">
        <v>1</v>
      </c>
    </row>
    <row r="7" spans="1:2" x14ac:dyDescent="0.25">
      <c r="A7" t="s">
        <v>13</v>
      </c>
      <c r="B7">
        <v>1000</v>
      </c>
    </row>
    <row r="8" spans="1:2" x14ac:dyDescent="0.25">
      <c r="A8" t="s">
        <v>10</v>
      </c>
      <c r="B8">
        <v>180</v>
      </c>
    </row>
    <row r="9" spans="1:2" x14ac:dyDescent="0.25">
      <c r="A9" t="s">
        <v>12</v>
      </c>
      <c r="B9">
        <v>960</v>
      </c>
    </row>
    <row r="10" spans="1:2" x14ac:dyDescent="0.25">
      <c r="A10" t="s">
        <v>14</v>
      </c>
      <c r="B10">
        <v>45</v>
      </c>
    </row>
    <row r="11" spans="1:2" x14ac:dyDescent="0.25">
      <c r="A11" t="s">
        <v>36</v>
      </c>
      <c r="B11">
        <v>0.95</v>
      </c>
    </row>
    <row r="12" spans="1:2" x14ac:dyDescent="0.25">
      <c r="A12" t="s">
        <v>17</v>
      </c>
      <c r="B12">
        <v>0.97</v>
      </c>
    </row>
    <row r="13" spans="1:2" x14ac:dyDescent="0.25">
      <c r="A13" t="s">
        <v>15</v>
      </c>
      <c r="B13">
        <v>20</v>
      </c>
    </row>
    <row r="14" spans="1:2" x14ac:dyDescent="0.25">
      <c r="A14" t="s">
        <v>16</v>
      </c>
      <c r="B14">
        <v>20</v>
      </c>
    </row>
    <row r="15" spans="1:2" x14ac:dyDescent="0.25">
      <c r="A15" t="s">
        <v>18</v>
      </c>
      <c r="B15">
        <v>400</v>
      </c>
    </row>
    <row r="16" spans="1:2" x14ac:dyDescent="0.25">
      <c r="A16" t="s">
        <v>34</v>
      </c>
      <c r="B16">
        <v>50</v>
      </c>
    </row>
    <row r="17" spans="1:2" x14ac:dyDescent="0.25">
      <c r="A17" t="s">
        <v>19</v>
      </c>
      <c r="B17">
        <v>50</v>
      </c>
    </row>
    <row r="18" spans="1:2" x14ac:dyDescent="0.25">
      <c r="A18" t="s">
        <v>24</v>
      </c>
      <c r="B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52</v>
      </c>
      <c r="C1" t="s">
        <v>53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C6" sqref="C6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65</v>
      </c>
      <c r="C1" t="s">
        <v>66</v>
      </c>
    </row>
    <row r="2" spans="1:3" x14ac:dyDescent="0.25">
      <c r="A2" t="s">
        <v>54</v>
      </c>
      <c r="B2" t="s">
        <v>55</v>
      </c>
      <c r="C2" t="s">
        <v>55</v>
      </c>
    </row>
    <row r="3" spans="1:3" x14ac:dyDescent="0.25">
      <c r="A3" t="s">
        <v>60</v>
      </c>
      <c r="B3">
        <v>20</v>
      </c>
      <c r="C3">
        <v>50</v>
      </c>
    </row>
    <row r="4" spans="1:3" x14ac:dyDescent="0.25">
      <c r="A4" t="s">
        <v>57</v>
      </c>
      <c r="B4">
        <v>0.15</v>
      </c>
      <c r="C4">
        <v>0.2</v>
      </c>
    </row>
    <row r="5" spans="1:3" x14ac:dyDescent="0.25">
      <c r="A5" t="s">
        <v>20</v>
      </c>
      <c r="B5">
        <v>5000</v>
      </c>
      <c r="C5">
        <v>8000</v>
      </c>
    </row>
    <row r="6" spans="1:3" x14ac:dyDescent="0.25">
      <c r="A6" t="s">
        <v>56</v>
      </c>
      <c r="B6">
        <v>0.02</v>
      </c>
      <c r="C6">
        <v>1.4999999999999999E-2</v>
      </c>
    </row>
    <row r="7" spans="1:3" x14ac:dyDescent="0.25">
      <c r="A7" t="s">
        <v>24</v>
      </c>
      <c r="B7">
        <v>15</v>
      </c>
      <c r="C7">
        <v>20</v>
      </c>
    </row>
    <row r="8" spans="1:3" x14ac:dyDescent="0.25">
      <c r="A8" t="s">
        <v>58</v>
      </c>
      <c r="B8">
        <v>0.92</v>
      </c>
      <c r="C8">
        <v>0.88</v>
      </c>
    </row>
    <row r="9" spans="1:3" x14ac:dyDescent="0.25">
      <c r="A9" t="s">
        <v>59</v>
      </c>
      <c r="B9">
        <v>0.08</v>
      </c>
      <c r="C9">
        <v>0.12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0"/>
  <sheetViews>
    <sheetView workbookViewId="0">
      <selection activeCell="C12" sqref="C12"/>
    </sheetView>
  </sheetViews>
  <sheetFormatPr baseColWidth="10" defaultRowHeight="15" x14ac:dyDescent="0.25"/>
  <cols>
    <col min="2" max="2" width="18.85546875" bestFit="1" customWidth="1"/>
    <col min="3" max="3" width="32.28515625" bestFit="1" customWidth="1"/>
    <col min="4" max="4" width="13.140625" customWidth="1"/>
  </cols>
  <sheetData>
    <row r="1" spans="1:3" x14ac:dyDescent="0.25">
      <c r="A1" t="s">
        <v>9</v>
      </c>
      <c r="B1" t="s">
        <v>81</v>
      </c>
      <c r="C1" t="s">
        <v>82</v>
      </c>
    </row>
    <row r="2" spans="1:3" x14ac:dyDescent="0.25">
      <c r="A2" t="s">
        <v>20</v>
      </c>
      <c r="B2">
        <v>65000</v>
      </c>
      <c r="C2">
        <v>160000</v>
      </c>
    </row>
    <row r="3" spans="1:3" x14ac:dyDescent="0.25">
      <c r="A3" t="s">
        <v>45</v>
      </c>
      <c r="B3">
        <v>65</v>
      </c>
      <c r="C3">
        <v>200</v>
      </c>
    </row>
    <row r="4" spans="1:3" x14ac:dyDescent="0.25">
      <c r="A4" t="s">
        <v>57</v>
      </c>
      <c r="B4">
        <v>0.3</v>
      </c>
      <c r="C4">
        <v>0.5</v>
      </c>
    </row>
    <row r="5" spans="1:3" x14ac:dyDescent="0.25">
      <c r="A5" t="s">
        <v>56</v>
      </c>
      <c r="B5">
        <v>1.4999999999999999E-2</v>
      </c>
      <c r="C5">
        <v>0.01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61</v>
      </c>
      <c r="B7">
        <v>0.25</v>
      </c>
      <c r="C7">
        <v>0.3</v>
      </c>
    </row>
    <row r="8" spans="1:3" x14ac:dyDescent="0.25">
      <c r="A8" t="s">
        <v>62</v>
      </c>
      <c r="B8">
        <v>0.75</v>
      </c>
      <c r="C8">
        <v>0.65</v>
      </c>
    </row>
    <row r="9" spans="1:3" x14ac:dyDescent="0.25">
      <c r="A9" t="s">
        <v>63</v>
      </c>
      <c r="B9">
        <v>0.4</v>
      </c>
      <c r="C9">
        <v>0.45</v>
      </c>
    </row>
    <row r="10" spans="1:3" x14ac:dyDescent="0.25">
      <c r="A10" t="s">
        <v>64</v>
      </c>
      <c r="B10">
        <v>0.6</v>
      </c>
      <c r="C10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D84-F137-49A2-9F6C-907BFF281104}">
  <dimension ref="A1:C8"/>
  <sheetViews>
    <sheetView tabSelected="1" workbookViewId="0">
      <selection activeCell="C3" sqref="C3"/>
    </sheetView>
  </sheetViews>
  <sheetFormatPr baseColWidth="10" defaultRowHeight="15" x14ac:dyDescent="0.25"/>
  <cols>
    <col min="2" max="3" width="24.7109375" bestFit="1" customWidth="1"/>
  </cols>
  <sheetData>
    <row r="1" spans="1:3" x14ac:dyDescent="0.25">
      <c r="A1" t="s">
        <v>9</v>
      </c>
      <c r="B1" t="s">
        <v>79</v>
      </c>
      <c r="C1" t="s">
        <v>80</v>
      </c>
    </row>
    <row r="2" spans="1:3" x14ac:dyDescent="0.25">
      <c r="A2" t="s">
        <v>20</v>
      </c>
      <c r="B2">
        <v>16000</v>
      </c>
      <c r="C2">
        <v>23000</v>
      </c>
    </row>
    <row r="3" spans="1:3" x14ac:dyDescent="0.25">
      <c r="A3" t="s">
        <v>67</v>
      </c>
      <c r="B3">
        <v>20</v>
      </c>
      <c r="C3">
        <v>30</v>
      </c>
    </row>
    <row r="4" spans="1:3" x14ac:dyDescent="0.25">
      <c r="A4" t="s">
        <v>57</v>
      </c>
      <c r="B4">
        <v>0.15</v>
      </c>
      <c r="C4">
        <v>0.2</v>
      </c>
    </row>
    <row r="5" spans="1:3" x14ac:dyDescent="0.25">
      <c r="A5" t="s">
        <v>56</v>
      </c>
      <c r="B5">
        <v>0.03</v>
      </c>
      <c r="C5">
        <v>2.5000000000000001E-2</v>
      </c>
    </row>
    <row r="6" spans="1:3" x14ac:dyDescent="0.25">
      <c r="A6" t="s">
        <v>24</v>
      </c>
      <c r="B6">
        <v>15</v>
      </c>
      <c r="C6">
        <v>20</v>
      </c>
    </row>
    <row r="7" spans="1:3" x14ac:dyDescent="0.25">
      <c r="A7" t="s">
        <v>58</v>
      </c>
      <c r="B7">
        <v>0.55000000000000004</v>
      </c>
      <c r="C7">
        <v>0.65</v>
      </c>
    </row>
    <row r="8" spans="1:3" x14ac:dyDescent="0.25">
      <c r="A8" t="s">
        <v>59</v>
      </c>
      <c r="B8">
        <v>0.35</v>
      </c>
      <c r="C8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  <vt:lpstr>AbsorptionChillers</vt:lpstr>
      <vt:lpstr>ElectricChillers</vt:lpstr>
      <vt:lpstr>ElectricHeaters</vt:lpstr>
      <vt:lpstr>PVThermal</vt:lpstr>
      <vt:lpstr>HeatStorage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2025-02-10T21:26:07Z</dcterms:modified>
</cp:coreProperties>
</file>