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ocuments\GitHub\Tesis_Maestria\"/>
    </mc:Choice>
  </mc:AlternateContent>
  <xr:revisionPtr revIDLastSave="0" documentId="13_ncr:1_{75CD5EBD-CD52-4302-A0E4-EB48585ECBC3}" xr6:coauthVersionLast="47" xr6:coauthVersionMax="47" xr10:uidLastSave="{00000000-0000-0000-0000-000000000000}"/>
  <bookViews>
    <workbookView xWindow="120" yWindow="0" windowWidth="28680" windowHeight="15480" tabRatio="599" firstSheet="2" activeTab="10" xr2:uid="{27070F80-89CF-4E15-8F14-835BDE193743}"/>
  </bookViews>
  <sheets>
    <sheet name="PVModules" sheetId="25" r:id="rId1"/>
    <sheet name="BattModules" sheetId="26" r:id="rId2"/>
    <sheet name="Hybrid OnGrid" sheetId="37" r:id="rId3"/>
    <sheet name="WindTurbines" sheetId="38" r:id="rId4"/>
    <sheet name="FX-20kW" sheetId="39" r:id="rId5"/>
    <sheet name="TUGE-10kW" sheetId="41" r:id="rId6"/>
    <sheet name="Boilers" sheetId="42" r:id="rId7"/>
    <sheet name="CHPs" sheetId="43" r:id="rId8"/>
    <sheet name="AbsorptionChillers" sheetId="44" r:id="rId9"/>
    <sheet name="ElectricChillers" sheetId="45" r:id="rId10"/>
    <sheet name="ElectricHeaters" sheetId="4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6" l="1"/>
  <c r="B5" i="25"/>
  <c r="C5" i="25"/>
  <c r="B13" i="26"/>
</calcChain>
</file>

<file path=xl/sharedStrings.xml><?xml version="1.0" encoding="utf-8"?>
<sst xmlns="http://schemas.openxmlformats.org/spreadsheetml/2006/main" count="132" uniqueCount="81">
  <si>
    <t>Voc_STC</t>
  </si>
  <si>
    <t>Isc_STC</t>
  </si>
  <si>
    <t>Vmp_STC</t>
  </si>
  <si>
    <t>Imp_STC</t>
  </si>
  <si>
    <t>Tc_Voc</t>
  </si>
  <si>
    <t>Tc_Isc</t>
  </si>
  <si>
    <t>Tc_Pmax</t>
  </si>
  <si>
    <t>Largo</t>
  </si>
  <si>
    <t>Ancho</t>
  </si>
  <si>
    <t>ID</t>
  </si>
  <si>
    <t>V_mpp_inf</t>
  </si>
  <si>
    <t>Num_mpp</t>
  </si>
  <si>
    <t>V_mpp_sup</t>
  </si>
  <si>
    <t>Vdc_max_in</t>
  </si>
  <si>
    <t>Idc_max_in</t>
  </si>
  <si>
    <t>Pac_max_out</t>
  </si>
  <si>
    <t>Pac_max_in</t>
  </si>
  <si>
    <t>n_acdc</t>
  </si>
  <si>
    <t>V_n_batt</t>
  </si>
  <si>
    <t>I_max_des</t>
  </si>
  <si>
    <t>C_inst</t>
  </si>
  <si>
    <t>A</t>
  </si>
  <si>
    <t>P_stc</t>
  </si>
  <si>
    <t>deg</t>
  </si>
  <si>
    <t>ty</t>
  </si>
  <si>
    <t>Cap_nom</t>
  </si>
  <si>
    <t>Cap_inf</t>
  </si>
  <si>
    <t>P_des</t>
  </si>
  <si>
    <t>P_ch</t>
  </si>
  <si>
    <t>n</t>
  </si>
  <si>
    <t>V_nom</t>
  </si>
  <si>
    <t>Deg_kwh</t>
  </si>
  <si>
    <t>Auto_des</t>
  </si>
  <si>
    <t>Num_ciclos</t>
  </si>
  <si>
    <t>I_max_ch_pv</t>
  </si>
  <si>
    <t>PylonTech-UP5000</t>
  </si>
  <si>
    <t>n_dcac</t>
  </si>
  <si>
    <t>C_OM_y</t>
  </si>
  <si>
    <t>Tecn</t>
  </si>
  <si>
    <t>Litio</t>
  </si>
  <si>
    <t>Monocristalino</t>
  </si>
  <si>
    <t>Num_in_mpp</t>
  </si>
  <si>
    <t>P_max_pv</t>
  </si>
  <si>
    <t>wind_speed</t>
  </si>
  <si>
    <t>power</t>
  </si>
  <si>
    <t>P_nom</t>
  </si>
  <si>
    <t>Tec</t>
  </si>
  <si>
    <t>Horizontal</t>
  </si>
  <si>
    <t>v_st</t>
  </si>
  <si>
    <t>v_max</t>
  </si>
  <si>
    <t>Risen-590W</t>
  </si>
  <si>
    <t>EcoGreen-540W</t>
  </si>
  <si>
    <t>IS-15kW</t>
  </si>
  <si>
    <t>BYD-22.1</t>
  </si>
  <si>
    <t>HYD-20kTL</t>
  </si>
  <si>
    <t>FX-20kW</t>
  </si>
  <si>
    <t>TUGE-10kW</t>
  </si>
  <si>
    <t>fuel</t>
  </si>
  <si>
    <t>Natural gas, LPG</t>
  </si>
  <si>
    <t>C_OM_kWh</t>
  </si>
  <si>
    <t>P_min_porc</t>
  </si>
  <si>
    <t>y_n</t>
  </si>
  <si>
    <t>lamd_n</t>
  </si>
  <si>
    <t>P_th_nom</t>
  </si>
  <si>
    <t>n_nom_th</t>
  </si>
  <si>
    <t>n_nom_el</t>
  </si>
  <si>
    <t>y_n_el</t>
  </si>
  <si>
    <t>lamd_n_el</t>
  </si>
  <si>
    <t>y_n_th</t>
  </si>
  <si>
    <t>lamd_n_th</t>
  </si>
  <si>
    <t>Type 1 - 5kW</t>
  </si>
  <si>
    <t>Type 2 - 10kW</t>
  </si>
  <si>
    <t>Type 1 - 5kWth</t>
  </si>
  <si>
    <t>Type 1 - 10kWth</t>
  </si>
  <si>
    <t>P_cl_nom</t>
  </si>
  <si>
    <t>Type 1 - 5kWcl</t>
  </si>
  <si>
    <t>Type 1 - 10kWcl</t>
  </si>
  <si>
    <t>Type 1 - 8kWcl</t>
  </si>
  <si>
    <t>Type 1 - 15kWcl</t>
  </si>
  <si>
    <t>Type 1 - 10kW</t>
  </si>
  <si>
    <t>Type 2 - 15kW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</si>
</sst>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3386-F6B0-4296-A730-E04C7B4A8BD3}">
  <dimension ref="A1:C17"/>
  <sheetViews>
    <sheetView workbookViewId="0">
      <selection activeCell="B32" sqref="B32"/>
    </sheetView>
  </sheetViews>
  <sheetFormatPr baseColWidth="10" defaultRowHeight="15" x14ac:dyDescent="0.25"/>
  <cols>
    <col min="1" max="1" width="22" customWidth="1"/>
    <col min="2" max="2" width="14.28515625" bestFit="1" customWidth="1"/>
    <col min="3" max="3" width="15" bestFit="1" customWidth="1"/>
  </cols>
  <sheetData>
    <row r="1" spans="1:3" x14ac:dyDescent="0.25">
      <c r="A1" t="s">
        <v>9</v>
      </c>
      <c r="B1" t="s">
        <v>50</v>
      </c>
      <c r="C1" t="s">
        <v>51</v>
      </c>
    </row>
    <row r="2" spans="1:3" x14ac:dyDescent="0.25">
      <c r="A2" t="s">
        <v>38</v>
      </c>
      <c r="B2" t="s">
        <v>40</v>
      </c>
      <c r="C2" t="s">
        <v>40</v>
      </c>
    </row>
    <row r="3" spans="1:3" x14ac:dyDescent="0.25">
      <c r="A3" t="s">
        <v>20</v>
      </c>
      <c r="B3" s="2">
        <v>275.02</v>
      </c>
      <c r="C3" s="2">
        <v>253.24</v>
      </c>
    </row>
    <row r="4" spans="1:3" x14ac:dyDescent="0.25">
      <c r="A4" t="s">
        <v>37</v>
      </c>
      <c r="B4" s="2">
        <v>5</v>
      </c>
      <c r="C4" s="2">
        <v>5</v>
      </c>
    </row>
    <row r="5" spans="1:3" x14ac:dyDescent="0.25">
      <c r="A5" t="s">
        <v>21</v>
      </c>
      <c r="B5" s="2">
        <f t="shared" ref="B5:C5" si="0">+B16*B17</f>
        <v>2.8210000000000002</v>
      </c>
      <c r="C5" s="2">
        <f t="shared" si="0"/>
        <v>2.5763999999999996</v>
      </c>
    </row>
    <row r="6" spans="1:3" x14ac:dyDescent="0.25">
      <c r="A6" t="s">
        <v>22</v>
      </c>
      <c r="B6" s="3">
        <v>590</v>
      </c>
      <c r="C6" s="3">
        <v>540</v>
      </c>
    </row>
    <row r="7" spans="1:3" x14ac:dyDescent="0.25">
      <c r="A7" t="s">
        <v>24</v>
      </c>
      <c r="B7" s="2">
        <v>25</v>
      </c>
      <c r="C7" s="2">
        <v>25</v>
      </c>
    </row>
    <row r="8" spans="1:3" x14ac:dyDescent="0.25">
      <c r="A8" t="s">
        <v>23</v>
      </c>
      <c r="B8" s="2">
        <v>0.65</v>
      </c>
      <c r="C8" s="2">
        <v>0.65</v>
      </c>
    </row>
    <row r="9" spans="1:3" x14ac:dyDescent="0.25">
      <c r="A9" t="s">
        <v>0</v>
      </c>
      <c r="B9" s="2">
        <v>41.2</v>
      </c>
      <c r="C9" s="2">
        <v>49.4</v>
      </c>
    </row>
    <row r="10" spans="1:3" x14ac:dyDescent="0.25">
      <c r="A10" s="1" t="s">
        <v>1</v>
      </c>
      <c r="B10" s="2">
        <v>18.21</v>
      </c>
      <c r="C10" s="2">
        <v>13.81</v>
      </c>
    </row>
    <row r="11" spans="1:3" x14ac:dyDescent="0.25">
      <c r="A11" t="s">
        <v>2</v>
      </c>
      <c r="B11" s="2">
        <v>34.32</v>
      </c>
      <c r="C11" s="2">
        <v>41.2</v>
      </c>
    </row>
    <row r="12" spans="1:3" x14ac:dyDescent="0.25">
      <c r="A12" t="s">
        <v>3</v>
      </c>
      <c r="B12" s="2">
        <v>17.2</v>
      </c>
      <c r="C12" s="2">
        <v>13.11</v>
      </c>
    </row>
    <row r="13" spans="1:3" x14ac:dyDescent="0.25">
      <c r="A13" t="s">
        <v>4</v>
      </c>
      <c r="B13" s="2">
        <v>-0.25</v>
      </c>
      <c r="C13" s="2">
        <v>-0.28000000000000003</v>
      </c>
    </row>
    <row r="14" spans="1:3" x14ac:dyDescent="0.25">
      <c r="A14" t="s">
        <v>5</v>
      </c>
      <c r="B14" s="2">
        <v>0.04</v>
      </c>
      <c r="C14" s="2">
        <v>0.05</v>
      </c>
    </row>
    <row r="15" spans="1:3" x14ac:dyDescent="0.25">
      <c r="A15" t="s">
        <v>6</v>
      </c>
      <c r="B15" s="2">
        <v>-0.34</v>
      </c>
      <c r="C15" s="2">
        <v>-0.36</v>
      </c>
    </row>
    <row r="16" spans="1:3" x14ac:dyDescent="0.25">
      <c r="A16" t="s">
        <v>7</v>
      </c>
      <c r="B16" s="2">
        <v>2.17</v>
      </c>
      <c r="C16" s="2">
        <v>2.2799999999999998</v>
      </c>
    </row>
    <row r="17" spans="1:3" x14ac:dyDescent="0.25">
      <c r="A17" t="s">
        <v>8</v>
      </c>
      <c r="B17" s="2">
        <v>1.3</v>
      </c>
      <c r="C17" s="2">
        <v>1.1299999999999999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4A40-ACCC-4017-8013-4BE203A582B6}">
  <dimension ref="A1:C8"/>
  <sheetViews>
    <sheetView workbookViewId="0">
      <selection sqref="A1:A8"/>
    </sheetView>
  </sheetViews>
  <sheetFormatPr baseColWidth="10" defaultRowHeight="15" x14ac:dyDescent="0.25"/>
  <cols>
    <col min="2" max="2" width="13.5703125" bestFit="1" customWidth="1"/>
    <col min="3" max="3" width="14.5703125" bestFit="1" customWidth="1"/>
  </cols>
  <sheetData>
    <row r="1" spans="1:3" x14ac:dyDescent="0.25">
      <c r="A1" t="s">
        <v>9</v>
      </c>
      <c r="B1" t="s">
        <v>77</v>
      </c>
      <c r="C1" t="s">
        <v>78</v>
      </c>
    </row>
    <row r="2" spans="1:3" x14ac:dyDescent="0.25">
      <c r="A2" t="s">
        <v>20</v>
      </c>
      <c r="B2">
        <v>1016</v>
      </c>
      <c r="C2">
        <v>1750</v>
      </c>
    </row>
    <row r="3" spans="1:3" x14ac:dyDescent="0.25">
      <c r="A3" t="s">
        <v>74</v>
      </c>
      <c r="B3">
        <v>8</v>
      </c>
      <c r="C3">
        <v>15</v>
      </c>
    </row>
    <row r="4" spans="1:3" x14ac:dyDescent="0.25">
      <c r="A4" t="s">
        <v>60</v>
      </c>
      <c r="B4">
        <v>0.2</v>
      </c>
      <c r="C4">
        <v>0.2</v>
      </c>
    </row>
    <row r="5" spans="1:3" x14ac:dyDescent="0.25">
      <c r="A5" t="s">
        <v>59</v>
      </c>
      <c r="B5">
        <v>2E-3</v>
      </c>
      <c r="C5">
        <v>1.8E-3</v>
      </c>
    </row>
    <row r="6" spans="1:3" x14ac:dyDescent="0.25">
      <c r="A6" t="s">
        <v>24</v>
      </c>
      <c r="B6">
        <v>15</v>
      </c>
      <c r="C6">
        <v>15</v>
      </c>
    </row>
    <row r="7" spans="1:3" x14ac:dyDescent="0.25">
      <c r="A7" t="s">
        <v>61</v>
      </c>
      <c r="B7">
        <v>4.3499999999999997E-2</v>
      </c>
      <c r="C7">
        <v>4.4600000000000001E-2</v>
      </c>
    </row>
    <row r="8" spans="1:3" x14ac:dyDescent="0.25">
      <c r="A8" t="s">
        <v>62</v>
      </c>
      <c r="B8">
        <v>0.11890000000000001</v>
      </c>
      <c r="C8">
        <v>0.13869999999999999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E95C-B85B-41A6-B8C5-9C5EA96FECD9}">
  <dimension ref="A1:C7"/>
  <sheetViews>
    <sheetView tabSelected="1" workbookViewId="0">
      <selection activeCell="G16" sqref="G16"/>
    </sheetView>
  </sheetViews>
  <sheetFormatPr baseColWidth="10" defaultRowHeight="15" x14ac:dyDescent="0.25"/>
  <cols>
    <col min="2" max="3" width="13.140625" bestFit="1" customWidth="1"/>
  </cols>
  <sheetData>
    <row r="1" spans="1:3" x14ac:dyDescent="0.25">
      <c r="A1" t="s">
        <v>9</v>
      </c>
      <c r="B1" t="s">
        <v>79</v>
      </c>
      <c r="C1" t="s">
        <v>80</v>
      </c>
    </row>
    <row r="2" spans="1:3" x14ac:dyDescent="0.25">
      <c r="A2" t="s">
        <v>20</v>
      </c>
      <c r="B2">
        <v>150</v>
      </c>
      <c r="C2">
        <v>200</v>
      </c>
    </row>
    <row r="3" spans="1:3" x14ac:dyDescent="0.25">
      <c r="A3" t="s">
        <v>45</v>
      </c>
      <c r="B3">
        <v>10</v>
      </c>
      <c r="C3">
        <v>15</v>
      </c>
    </row>
    <row r="4" spans="1:3" x14ac:dyDescent="0.25">
      <c r="A4" t="s">
        <v>60</v>
      </c>
      <c r="B4">
        <v>0.05</v>
      </c>
      <c r="C4">
        <v>0.06</v>
      </c>
    </row>
    <row r="5" spans="1:3" x14ac:dyDescent="0.25">
      <c r="A5" t="s">
        <v>59</v>
      </c>
      <c r="B5">
        <v>1E-3</v>
      </c>
      <c r="C5">
        <v>2E-3</v>
      </c>
    </row>
    <row r="6" spans="1:3" x14ac:dyDescent="0.25">
      <c r="A6" t="s">
        <v>24</v>
      </c>
      <c r="B6">
        <v>15</v>
      </c>
      <c r="C6">
        <v>15</v>
      </c>
    </row>
    <row r="7" spans="1:3" x14ac:dyDescent="0.25">
      <c r="A7" t="s">
        <v>29</v>
      </c>
      <c r="B7">
        <v>0.94</v>
      </c>
      <c r="C7">
        <v>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0178-7E48-4D91-905D-79485D6F38C6}">
  <dimension ref="A1:C14"/>
  <sheetViews>
    <sheetView zoomScale="90" zoomScaleNormal="90" workbookViewId="0">
      <selection activeCell="C10" sqref="C10"/>
    </sheetView>
  </sheetViews>
  <sheetFormatPr baseColWidth="10" defaultRowHeight="15" x14ac:dyDescent="0.25"/>
  <cols>
    <col min="1" max="1" width="15.7109375" customWidth="1"/>
    <col min="2" max="2" width="22.28515625" customWidth="1"/>
  </cols>
  <sheetData>
    <row r="1" spans="1:3" x14ac:dyDescent="0.25">
      <c r="A1" t="s">
        <v>9</v>
      </c>
      <c r="B1" t="s">
        <v>35</v>
      </c>
      <c r="C1" t="s">
        <v>53</v>
      </c>
    </row>
    <row r="2" spans="1:3" x14ac:dyDescent="0.25">
      <c r="A2" t="s">
        <v>38</v>
      </c>
      <c r="B2" t="s">
        <v>39</v>
      </c>
      <c r="C2" t="s">
        <v>39</v>
      </c>
    </row>
    <row r="3" spans="1:3" x14ac:dyDescent="0.25">
      <c r="A3" t="s">
        <v>20</v>
      </c>
      <c r="B3">
        <v>2215</v>
      </c>
      <c r="C3">
        <v>15300</v>
      </c>
    </row>
    <row r="4" spans="1:3" x14ac:dyDescent="0.25">
      <c r="A4" t="s">
        <v>37</v>
      </c>
      <c r="B4">
        <v>20</v>
      </c>
      <c r="C4">
        <v>50</v>
      </c>
    </row>
    <row r="5" spans="1:3" x14ac:dyDescent="0.25">
      <c r="A5" t="s">
        <v>25</v>
      </c>
      <c r="B5">
        <v>4.8</v>
      </c>
      <c r="C5">
        <v>22.08</v>
      </c>
    </row>
    <row r="6" spans="1:3" x14ac:dyDescent="0.25">
      <c r="A6" t="s">
        <v>26</v>
      </c>
      <c r="B6">
        <v>0.24</v>
      </c>
      <c r="C6">
        <v>4.4000000000000004</v>
      </c>
    </row>
    <row r="7" spans="1:3" x14ac:dyDescent="0.25">
      <c r="A7" t="s">
        <v>27</v>
      </c>
      <c r="B7">
        <v>2.4</v>
      </c>
      <c r="C7">
        <v>16</v>
      </c>
    </row>
    <row r="8" spans="1:3" x14ac:dyDescent="0.25">
      <c r="A8" t="s">
        <v>28</v>
      </c>
      <c r="B8">
        <v>2.4</v>
      </c>
      <c r="C8">
        <v>16</v>
      </c>
    </row>
    <row r="9" spans="1:3" x14ac:dyDescent="0.25">
      <c r="A9" t="s">
        <v>29</v>
      </c>
      <c r="B9">
        <v>0.97</v>
      </c>
      <c r="C9">
        <v>0.95</v>
      </c>
    </row>
    <row r="10" spans="1:3" x14ac:dyDescent="0.25">
      <c r="A10" t="s">
        <v>24</v>
      </c>
      <c r="B10">
        <v>10</v>
      </c>
      <c r="C10">
        <v>13</v>
      </c>
    </row>
    <row r="11" spans="1:3" x14ac:dyDescent="0.25">
      <c r="A11" t="s">
        <v>30</v>
      </c>
      <c r="B11">
        <v>48</v>
      </c>
      <c r="C11">
        <v>400</v>
      </c>
    </row>
    <row r="12" spans="1:3" x14ac:dyDescent="0.25">
      <c r="A12" t="s">
        <v>33</v>
      </c>
      <c r="B12">
        <v>4500</v>
      </c>
      <c r="C12">
        <v>7000</v>
      </c>
    </row>
    <row r="13" spans="1:3" x14ac:dyDescent="0.25">
      <c r="A13" t="s">
        <v>31</v>
      </c>
      <c r="B13">
        <f t="shared" ref="B13:C13" si="0">((0.2*B5)/B12)/(B5-B6)</f>
        <v>4.6783625730994155E-5</v>
      </c>
      <c r="C13">
        <f t="shared" si="0"/>
        <v>3.5681965093729792E-5</v>
      </c>
    </row>
    <row r="14" spans="1:3" x14ac:dyDescent="0.25">
      <c r="A14" t="s">
        <v>32</v>
      </c>
      <c r="B14">
        <v>1.075E-4</v>
      </c>
      <c r="C14">
        <v>1.075E-4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3661-7077-4E44-AAF7-ADB95825EE3A}">
  <dimension ref="A1:C18"/>
  <sheetViews>
    <sheetView workbookViewId="0">
      <selection activeCell="C3" sqref="C3"/>
    </sheetView>
  </sheetViews>
  <sheetFormatPr baseColWidth="10" defaultRowHeight="15" x14ac:dyDescent="0.25"/>
  <cols>
    <col min="1" max="1" width="14.42578125" customWidth="1"/>
  </cols>
  <sheetData>
    <row r="1" spans="1:3" x14ac:dyDescent="0.25">
      <c r="A1" t="s">
        <v>9</v>
      </c>
      <c r="B1" t="s">
        <v>52</v>
      </c>
      <c r="C1" t="s">
        <v>54</v>
      </c>
    </row>
    <row r="2" spans="1:3" x14ac:dyDescent="0.25">
      <c r="A2" t="s">
        <v>20</v>
      </c>
      <c r="B2">
        <v>5180</v>
      </c>
      <c r="C2">
        <v>6000</v>
      </c>
    </row>
    <row r="3" spans="1:3" x14ac:dyDescent="0.25">
      <c r="A3" t="s">
        <v>37</v>
      </c>
      <c r="B3">
        <v>150</v>
      </c>
      <c r="C3">
        <v>160</v>
      </c>
    </row>
    <row r="4" spans="1:3" x14ac:dyDescent="0.25">
      <c r="A4" t="s">
        <v>42</v>
      </c>
      <c r="B4">
        <v>22.5</v>
      </c>
      <c r="C4">
        <v>30</v>
      </c>
    </row>
    <row r="5" spans="1:3" x14ac:dyDescent="0.25">
      <c r="A5" t="s">
        <v>11</v>
      </c>
      <c r="B5">
        <v>2</v>
      </c>
      <c r="C5">
        <v>2</v>
      </c>
    </row>
    <row r="6" spans="1:3" x14ac:dyDescent="0.25">
      <c r="A6" t="s">
        <v>41</v>
      </c>
      <c r="B6">
        <v>1</v>
      </c>
      <c r="C6">
        <v>1</v>
      </c>
    </row>
    <row r="7" spans="1:3" x14ac:dyDescent="0.25">
      <c r="A7" t="s">
        <v>13</v>
      </c>
      <c r="B7">
        <v>900</v>
      </c>
      <c r="C7">
        <v>1000</v>
      </c>
    </row>
    <row r="8" spans="1:3" x14ac:dyDescent="0.25">
      <c r="A8" t="s">
        <v>10</v>
      </c>
      <c r="B8">
        <v>400</v>
      </c>
      <c r="C8">
        <v>180</v>
      </c>
    </row>
    <row r="9" spans="1:3" x14ac:dyDescent="0.25">
      <c r="A9" t="s">
        <v>12</v>
      </c>
      <c r="B9">
        <v>800</v>
      </c>
      <c r="C9">
        <v>960</v>
      </c>
    </row>
    <row r="10" spans="1:3" x14ac:dyDescent="0.25">
      <c r="A10" t="s">
        <v>14</v>
      </c>
      <c r="B10">
        <v>37.6</v>
      </c>
      <c r="C10">
        <v>25</v>
      </c>
    </row>
    <row r="11" spans="1:3" x14ac:dyDescent="0.25">
      <c r="A11" t="s">
        <v>36</v>
      </c>
      <c r="B11">
        <v>0.91</v>
      </c>
      <c r="C11">
        <v>0.95</v>
      </c>
    </row>
    <row r="12" spans="1:3" x14ac:dyDescent="0.25">
      <c r="A12" t="s">
        <v>17</v>
      </c>
      <c r="B12">
        <v>0.95</v>
      </c>
      <c r="C12">
        <v>0.97</v>
      </c>
    </row>
    <row r="13" spans="1:3" x14ac:dyDescent="0.25">
      <c r="A13" t="s">
        <v>15</v>
      </c>
      <c r="B13">
        <v>15</v>
      </c>
      <c r="C13">
        <v>20</v>
      </c>
    </row>
    <row r="14" spans="1:3" x14ac:dyDescent="0.25">
      <c r="A14" t="s">
        <v>16</v>
      </c>
      <c r="B14">
        <v>15</v>
      </c>
      <c r="C14">
        <v>20</v>
      </c>
    </row>
    <row r="15" spans="1:3" x14ac:dyDescent="0.25">
      <c r="A15" t="s">
        <v>18</v>
      </c>
      <c r="B15">
        <v>48</v>
      </c>
      <c r="C15">
        <v>400</v>
      </c>
    </row>
    <row r="16" spans="1:3" x14ac:dyDescent="0.25">
      <c r="A16" t="s">
        <v>34</v>
      </c>
      <c r="B16">
        <v>300</v>
      </c>
      <c r="C16">
        <v>50</v>
      </c>
    </row>
    <row r="17" spans="1:3" x14ac:dyDescent="0.25">
      <c r="A17" t="s">
        <v>19</v>
      </c>
      <c r="B17">
        <v>300</v>
      </c>
      <c r="C17">
        <v>50</v>
      </c>
    </row>
    <row r="18" spans="1:3" x14ac:dyDescent="0.25">
      <c r="A18" t="s">
        <v>24</v>
      </c>
      <c r="B18">
        <v>15</v>
      </c>
      <c r="C1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186E-550B-4AF5-A8BE-CBC5237E8F1D}">
  <dimension ref="A1:C9"/>
  <sheetViews>
    <sheetView workbookViewId="0">
      <selection activeCell="C4" sqref="C4"/>
    </sheetView>
  </sheetViews>
  <sheetFormatPr baseColWidth="10" defaultRowHeight="15" x14ac:dyDescent="0.25"/>
  <sheetData>
    <row r="1" spans="1:3" x14ac:dyDescent="0.25">
      <c r="A1" t="s">
        <v>9</v>
      </c>
      <c r="B1" t="s">
        <v>55</v>
      </c>
      <c r="C1" t="s">
        <v>56</v>
      </c>
    </row>
    <row r="2" spans="1:3" x14ac:dyDescent="0.25">
      <c r="A2" t="s">
        <v>46</v>
      </c>
      <c r="B2" t="s">
        <v>47</v>
      </c>
      <c r="C2" t="s">
        <v>47</v>
      </c>
    </row>
    <row r="3" spans="1:3" x14ac:dyDescent="0.25">
      <c r="A3" t="s">
        <v>20</v>
      </c>
      <c r="B3">
        <v>31000</v>
      </c>
      <c r="C3">
        <v>12000</v>
      </c>
    </row>
    <row r="4" spans="1:3" x14ac:dyDescent="0.25">
      <c r="A4" t="s">
        <v>45</v>
      </c>
      <c r="B4">
        <v>20</v>
      </c>
      <c r="C4">
        <v>10</v>
      </c>
    </row>
    <row r="5" spans="1:3" x14ac:dyDescent="0.25">
      <c r="A5" t="s">
        <v>37</v>
      </c>
      <c r="B5">
        <v>700</v>
      </c>
      <c r="C5">
        <v>300</v>
      </c>
    </row>
    <row r="6" spans="1:3" x14ac:dyDescent="0.25">
      <c r="A6" t="s">
        <v>21</v>
      </c>
      <c r="B6">
        <v>16</v>
      </c>
      <c r="C6">
        <v>9</v>
      </c>
    </row>
    <row r="7" spans="1:3" x14ac:dyDescent="0.25">
      <c r="A7" t="s">
        <v>48</v>
      </c>
      <c r="B7">
        <v>3</v>
      </c>
      <c r="C7">
        <v>3</v>
      </c>
    </row>
    <row r="8" spans="1:3" x14ac:dyDescent="0.25">
      <c r="A8" t="s">
        <v>49</v>
      </c>
      <c r="B8">
        <v>30</v>
      </c>
      <c r="C8">
        <v>30</v>
      </c>
    </row>
    <row r="9" spans="1:3" x14ac:dyDescent="0.25">
      <c r="A9" t="s">
        <v>24</v>
      </c>
      <c r="B9">
        <v>20</v>
      </c>
      <c r="C9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0D24-3C64-426B-B862-F2C03B105542}">
  <dimension ref="A1:B35"/>
  <sheetViews>
    <sheetView workbookViewId="0">
      <selection activeCell="B32" sqref="B32"/>
    </sheetView>
  </sheetViews>
  <sheetFormatPr baseColWidth="10" defaultRowHeight="15" x14ac:dyDescent="0.25"/>
  <cols>
    <col min="1" max="1" width="12.7109375" customWidth="1"/>
  </cols>
  <sheetData>
    <row r="1" spans="1:2" x14ac:dyDescent="0.25">
      <c r="A1" t="s">
        <v>43</v>
      </c>
      <c r="B1" t="s">
        <v>44</v>
      </c>
    </row>
    <row r="2" spans="1:2" x14ac:dyDescent="0.25">
      <c r="A2">
        <v>0.96399999999999997</v>
      </c>
      <c r="B2">
        <v>0</v>
      </c>
    </row>
    <row r="3" spans="1:2" x14ac:dyDescent="0.25">
      <c r="A3">
        <v>1.929</v>
      </c>
      <c r="B3">
        <v>0</v>
      </c>
    </row>
    <row r="4" spans="1:2" x14ac:dyDescent="0.25">
      <c r="A4">
        <v>3</v>
      </c>
      <c r="B4">
        <v>0.125</v>
      </c>
    </row>
    <row r="5" spans="1:2" x14ac:dyDescent="0.25">
      <c r="A5">
        <v>4.2859999999999996</v>
      </c>
      <c r="B5">
        <v>1</v>
      </c>
    </row>
    <row r="6" spans="1:2" x14ac:dyDescent="0.25">
      <c r="A6">
        <v>4.7140000000000004</v>
      </c>
      <c r="B6">
        <v>1.9379999999999999</v>
      </c>
    </row>
    <row r="7" spans="1:2" x14ac:dyDescent="0.25">
      <c r="A7">
        <v>5.4290000000000003</v>
      </c>
      <c r="B7">
        <v>3</v>
      </c>
    </row>
    <row r="8" spans="1:2" x14ac:dyDescent="0.25">
      <c r="A8">
        <v>6.2140000000000004</v>
      </c>
      <c r="B8">
        <v>4.625</v>
      </c>
    </row>
    <row r="9" spans="1:2" x14ac:dyDescent="0.25">
      <c r="A9">
        <v>7.0709999999999997</v>
      </c>
      <c r="B9">
        <v>6.5</v>
      </c>
    </row>
    <row r="10" spans="1:2" x14ac:dyDescent="0.25">
      <c r="A10">
        <v>7.5</v>
      </c>
      <c r="B10">
        <v>7.625</v>
      </c>
    </row>
    <row r="11" spans="1:2" x14ac:dyDescent="0.25">
      <c r="A11">
        <v>7.8570000000000002</v>
      </c>
      <c r="B11">
        <v>9</v>
      </c>
    </row>
    <row r="12" spans="1:2" x14ac:dyDescent="0.25">
      <c r="A12">
        <v>8.2859999999999996</v>
      </c>
      <c r="B12">
        <v>10.375</v>
      </c>
    </row>
    <row r="13" spans="1:2" x14ac:dyDescent="0.25">
      <c r="A13">
        <v>8.5709999999999997</v>
      </c>
      <c r="B13">
        <v>11.5</v>
      </c>
    </row>
    <row r="14" spans="1:2" x14ac:dyDescent="0.25">
      <c r="A14">
        <v>8.8569999999999993</v>
      </c>
      <c r="B14">
        <v>12.811999999999999</v>
      </c>
    </row>
    <row r="15" spans="1:2" x14ac:dyDescent="0.25">
      <c r="A15">
        <v>9.0709999999999997</v>
      </c>
      <c r="B15">
        <v>13.938000000000001</v>
      </c>
    </row>
    <row r="16" spans="1:2" x14ac:dyDescent="0.25">
      <c r="A16">
        <v>9.3569999999999993</v>
      </c>
      <c r="B16">
        <v>15</v>
      </c>
    </row>
    <row r="17" spans="1:2" x14ac:dyDescent="0.25">
      <c r="A17">
        <v>9.6430000000000007</v>
      </c>
      <c r="B17">
        <v>16.125</v>
      </c>
    </row>
    <row r="18" spans="1:2" x14ac:dyDescent="0.25">
      <c r="A18">
        <v>9.8569999999999993</v>
      </c>
      <c r="B18">
        <v>17.062000000000001</v>
      </c>
    </row>
    <row r="19" spans="1:2" x14ac:dyDescent="0.25">
      <c r="A19">
        <v>10.143000000000001</v>
      </c>
      <c r="B19">
        <v>18.187999999999999</v>
      </c>
    </row>
    <row r="20" spans="1:2" x14ac:dyDescent="0.25">
      <c r="A20">
        <v>10.356999999999999</v>
      </c>
      <c r="B20">
        <v>19.312000000000001</v>
      </c>
    </row>
    <row r="21" spans="1:2" x14ac:dyDescent="0.25">
      <c r="A21">
        <v>10.571</v>
      </c>
      <c r="B21">
        <v>20.375</v>
      </c>
    </row>
    <row r="22" spans="1:2" x14ac:dyDescent="0.25">
      <c r="A22">
        <v>10.929</v>
      </c>
      <c r="B22">
        <v>21.562000000000001</v>
      </c>
    </row>
    <row r="23" spans="1:2" x14ac:dyDescent="0.25">
      <c r="A23">
        <v>11.214</v>
      </c>
      <c r="B23">
        <v>22.6</v>
      </c>
    </row>
    <row r="24" spans="1:2" x14ac:dyDescent="0.25">
      <c r="A24">
        <v>11.714</v>
      </c>
      <c r="B24">
        <v>23.1</v>
      </c>
    </row>
    <row r="25" spans="1:2" x14ac:dyDescent="0.25">
      <c r="A25">
        <v>12.071</v>
      </c>
      <c r="B25">
        <v>23.2</v>
      </c>
    </row>
    <row r="26" spans="1:2" x14ac:dyDescent="0.25">
      <c r="A26">
        <v>12.571</v>
      </c>
      <c r="B26">
        <v>23</v>
      </c>
    </row>
    <row r="27" spans="1:2" x14ac:dyDescent="0.25">
      <c r="A27">
        <v>13.143000000000001</v>
      </c>
      <c r="B27">
        <v>22.8</v>
      </c>
    </row>
    <row r="28" spans="1:2" x14ac:dyDescent="0.25">
      <c r="A28">
        <v>13.856999999999999</v>
      </c>
      <c r="B28">
        <v>22.7</v>
      </c>
    </row>
    <row r="29" spans="1:2" x14ac:dyDescent="0.25">
      <c r="A29">
        <v>14.786</v>
      </c>
      <c r="B29">
        <v>22.6</v>
      </c>
    </row>
    <row r="30" spans="1:2" x14ac:dyDescent="0.25">
      <c r="A30">
        <v>15.571</v>
      </c>
      <c r="B30">
        <v>21.8</v>
      </c>
    </row>
    <row r="31" spans="1:2" x14ac:dyDescent="0.25">
      <c r="A31">
        <v>16.356999999999999</v>
      </c>
      <c r="B31">
        <v>21.6</v>
      </c>
    </row>
    <row r="32" spans="1:2" x14ac:dyDescent="0.25">
      <c r="A32">
        <v>17.356999999999999</v>
      </c>
      <c r="B32">
        <v>21.2</v>
      </c>
    </row>
    <row r="33" spans="1:2" x14ac:dyDescent="0.25">
      <c r="A33">
        <v>18.356999999999999</v>
      </c>
      <c r="B33">
        <v>20.5</v>
      </c>
    </row>
    <row r="34" spans="1:2" x14ac:dyDescent="0.25">
      <c r="A34">
        <v>19.143000000000001</v>
      </c>
      <c r="B34">
        <v>20</v>
      </c>
    </row>
    <row r="35" spans="1:2" x14ac:dyDescent="0.25">
      <c r="A35">
        <v>20</v>
      </c>
      <c r="B35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1E95-5149-4499-B4D9-6A20C5BF854C}">
  <dimension ref="A1:B35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43</v>
      </c>
      <c r="B1" t="s">
        <v>44</v>
      </c>
    </row>
    <row r="2" spans="1:2" x14ac:dyDescent="0.25">
      <c r="A2">
        <v>3</v>
      </c>
      <c r="B2">
        <v>0</v>
      </c>
    </row>
    <row r="3" spans="1:2" x14ac:dyDescent="0.25">
      <c r="A3">
        <v>3.2749999999999999</v>
      </c>
      <c r="B3">
        <v>3.1E-2</v>
      </c>
    </row>
    <row r="4" spans="1:2" x14ac:dyDescent="0.25">
      <c r="A4">
        <v>3.6</v>
      </c>
      <c r="B4">
        <v>6.2E-2</v>
      </c>
    </row>
    <row r="5" spans="1:2" x14ac:dyDescent="0.25">
      <c r="A5">
        <v>3.9249999999999998</v>
      </c>
      <c r="B5">
        <v>9.4E-2</v>
      </c>
    </row>
    <row r="6" spans="1:2" x14ac:dyDescent="0.25">
      <c r="A6">
        <v>4.125</v>
      </c>
      <c r="B6">
        <v>0.156</v>
      </c>
    </row>
    <row r="7" spans="1:2" x14ac:dyDescent="0.25">
      <c r="A7">
        <v>4.3</v>
      </c>
      <c r="B7">
        <v>0.40600000000000003</v>
      </c>
    </row>
    <row r="8" spans="1:2" x14ac:dyDescent="0.25">
      <c r="A8">
        <v>4.55</v>
      </c>
      <c r="B8">
        <v>0.875</v>
      </c>
    </row>
    <row r="9" spans="1:2" x14ac:dyDescent="0.25">
      <c r="A9">
        <v>4.7249999999999996</v>
      </c>
      <c r="B9">
        <v>1.375</v>
      </c>
    </row>
    <row r="10" spans="1:2" x14ac:dyDescent="0.25">
      <c r="A10">
        <v>4.875</v>
      </c>
      <c r="B10">
        <v>1.8120000000000001</v>
      </c>
    </row>
    <row r="11" spans="1:2" x14ac:dyDescent="0.25">
      <c r="A11">
        <v>5.0750000000000002</v>
      </c>
      <c r="B11">
        <v>2.25</v>
      </c>
    </row>
    <row r="12" spans="1:2" x14ac:dyDescent="0.25">
      <c r="A12">
        <v>5.35</v>
      </c>
      <c r="B12">
        <v>2.7189999999999999</v>
      </c>
    </row>
    <row r="13" spans="1:2" x14ac:dyDescent="0.25">
      <c r="A13">
        <v>5.55</v>
      </c>
      <c r="B13">
        <v>3.125</v>
      </c>
    </row>
    <row r="14" spans="1:2" x14ac:dyDescent="0.25">
      <c r="A14">
        <v>5.8</v>
      </c>
      <c r="B14">
        <v>3.6880000000000002</v>
      </c>
    </row>
    <row r="15" spans="1:2" x14ac:dyDescent="0.25">
      <c r="A15">
        <v>6.0250000000000004</v>
      </c>
      <c r="B15">
        <v>4.125</v>
      </c>
    </row>
    <row r="16" spans="1:2" x14ac:dyDescent="0.25">
      <c r="A16">
        <v>6.2750000000000004</v>
      </c>
      <c r="B16">
        <v>4.5940000000000003</v>
      </c>
    </row>
    <row r="17" spans="1:2" x14ac:dyDescent="0.25">
      <c r="A17">
        <v>6.4749999999999996</v>
      </c>
      <c r="B17">
        <v>5.1559999999999997</v>
      </c>
    </row>
    <row r="18" spans="1:2" x14ac:dyDescent="0.25">
      <c r="A18">
        <v>6.7249999999999996</v>
      </c>
      <c r="B18">
        <v>5.5940000000000003</v>
      </c>
    </row>
    <row r="19" spans="1:2" x14ac:dyDescent="0.25">
      <c r="A19">
        <v>7.0250000000000004</v>
      </c>
      <c r="B19">
        <v>6.125</v>
      </c>
    </row>
    <row r="20" spans="1:2" x14ac:dyDescent="0.25">
      <c r="A20">
        <v>7.3250000000000002</v>
      </c>
      <c r="B20">
        <v>6.5</v>
      </c>
    </row>
    <row r="21" spans="1:2" x14ac:dyDescent="0.25">
      <c r="A21">
        <v>7.7750000000000004</v>
      </c>
      <c r="B21">
        <v>6.9379999999999997</v>
      </c>
    </row>
    <row r="22" spans="1:2" x14ac:dyDescent="0.25">
      <c r="A22">
        <v>8.1750000000000007</v>
      </c>
      <c r="B22">
        <v>7.3120000000000003</v>
      </c>
    </row>
    <row r="23" spans="1:2" x14ac:dyDescent="0.25">
      <c r="A23">
        <v>8.5</v>
      </c>
      <c r="B23">
        <v>7.5940000000000003</v>
      </c>
    </row>
    <row r="24" spans="1:2" x14ac:dyDescent="0.25">
      <c r="A24">
        <v>8.8249999999999993</v>
      </c>
      <c r="B24">
        <v>7.9690000000000003</v>
      </c>
    </row>
    <row r="25" spans="1:2" x14ac:dyDescent="0.25">
      <c r="A25">
        <v>9.1750000000000007</v>
      </c>
      <c r="B25">
        <v>8.3119999999999994</v>
      </c>
    </row>
    <row r="26" spans="1:2" x14ac:dyDescent="0.25">
      <c r="A26">
        <v>9.35</v>
      </c>
      <c r="B26">
        <v>8.5619999999999994</v>
      </c>
    </row>
    <row r="27" spans="1:2" x14ac:dyDescent="0.25">
      <c r="A27">
        <v>9.6750000000000007</v>
      </c>
      <c r="B27">
        <v>8.8439999999999994</v>
      </c>
    </row>
    <row r="28" spans="1:2" x14ac:dyDescent="0.25">
      <c r="A28">
        <v>9.9749999999999996</v>
      </c>
      <c r="B28">
        <v>9.0939999999999994</v>
      </c>
    </row>
    <row r="29" spans="1:2" x14ac:dyDescent="0.25">
      <c r="A29">
        <v>10.3</v>
      </c>
      <c r="B29">
        <v>9.2189999999999994</v>
      </c>
    </row>
    <row r="30" spans="1:2" x14ac:dyDescent="0.25">
      <c r="A30">
        <v>10.574999999999999</v>
      </c>
      <c r="B30">
        <v>9.2189999999999994</v>
      </c>
    </row>
    <row r="31" spans="1:2" x14ac:dyDescent="0.25">
      <c r="A31">
        <v>10.75</v>
      </c>
      <c r="B31">
        <v>9.1880000000000006</v>
      </c>
    </row>
    <row r="32" spans="1:2" x14ac:dyDescent="0.25">
      <c r="A32">
        <v>11.05</v>
      </c>
      <c r="B32">
        <v>9.125</v>
      </c>
    </row>
    <row r="33" spans="1:2" x14ac:dyDescent="0.25">
      <c r="A33">
        <v>11.4</v>
      </c>
      <c r="B33">
        <v>9.125</v>
      </c>
    </row>
    <row r="34" spans="1:2" x14ac:dyDescent="0.25">
      <c r="A34">
        <v>11.75</v>
      </c>
      <c r="B34">
        <v>9.125</v>
      </c>
    </row>
    <row r="35" spans="1:2" x14ac:dyDescent="0.25">
      <c r="A35">
        <v>12.038</v>
      </c>
      <c r="B35">
        <v>9.1560000000000006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05AB-C0E0-4CD7-A4BC-B72E3552AF70}">
  <dimension ref="A1:C9"/>
  <sheetViews>
    <sheetView workbookViewId="0">
      <selection activeCell="G26" sqref="G26"/>
    </sheetView>
  </sheetViews>
  <sheetFormatPr baseColWidth="10" defaultRowHeight="15" x14ac:dyDescent="0.25"/>
  <cols>
    <col min="2" max="2" width="15" bestFit="1" customWidth="1"/>
    <col min="3" max="3" width="15.140625" bestFit="1" customWidth="1"/>
  </cols>
  <sheetData>
    <row r="1" spans="1:3" x14ac:dyDescent="0.25">
      <c r="A1" t="s">
        <v>9</v>
      </c>
      <c r="B1" t="s">
        <v>72</v>
      </c>
      <c r="C1" t="s">
        <v>73</v>
      </c>
    </row>
    <row r="2" spans="1:3" x14ac:dyDescent="0.25">
      <c r="A2" t="s">
        <v>57</v>
      </c>
      <c r="B2" t="s">
        <v>58</v>
      </c>
      <c r="C2" t="s">
        <v>58</v>
      </c>
    </row>
    <row r="3" spans="1:3" x14ac:dyDescent="0.25">
      <c r="A3" t="s">
        <v>63</v>
      </c>
      <c r="B3">
        <v>5</v>
      </c>
      <c r="C3">
        <v>10</v>
      </c>
    </row>
    <row r="4" spans="1:3" x14ac:dyDescent="0.25">
      <c r="A4" t="s">
        <v>60</v>
      </c>
      <c r="B4">
        <v>0.2</v>
      </c>
      <c r="C4">
        <v>0.2</v>
      </c>
    </row>
    <row r="5" spans="1:3" x14ac:dyDescent="0.25">
      <c r="A5" t="s">
        <v>20</v>
      </c>
      <c r="B5">
        <v>78</v>
      </c>
      <c r="C5">
        <v>140</v>
      </c>
    </row>
    <row r="6" spans="1:3" x14ac:dyDescent="0.25">
      <c r="A6" t="s">
        <v>59</v>
      </c>
      <c r="B6">
        <v>1.2999999999999999E-2</v>
      </c>
      <c r="C6">
        <v>1.2999999999999999E-2</v>
      </c>
    </row>
    <row r="7" spans="1:3" x14ac:dyDescent="0.25">
      <c r="A7" t="s">
        <v>24</v>
      </c>
      <c r="B7">
        <v>20</v>
      </c>
      <c r="C7">
        <v>20</v>
      </c>
    </row>
    <row r="8" spans="1:3" x14ac:dyDescent="0.25">
      <c r="A8" t="s">
        <v>61</v>
      </c>
      <c r="B8">
        <v>0.45760000000000001</v>
      </c>
      <c r="C8">
        <v>0.45760000000000001</v>
      </c>
    </row>
    <row r="9" spans="1:3" x14ac:dyDescent="0.25">
      <c r="A9" t="s">
        <v>62</v>
      </c>
      <c r="B9">
        <v>0.65990000000000004</v>
      </c>
      <c r="C9">
        <v>0.65990000000000004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8973-D1B9-4A7B-AA66-C06379304896}">
  <dimension ref="A1:C12"/>
  <sheetViews>
    <sheetView workbookViewId="0">
      <selection activeCell="C3" sqref="C3"/>
    </sheetView>
  </sheetViews>
  <sheetFormatPr baseColWidth="10" defaultRowHeight="15" x14ac:dyDescent="0.25"/>
  <cols>
    <col min="2" max="3" width="13.140625" bestFit="1" customWidth="1"/>
    <col min="4" max="4" width="13.140625" customWidth="1"/>
  </cols>
  <sheetData>
    <row r="1" spans="1:3" x14ac:dyDescent="0.25">
      <c r="A1" t="s">
        <v>9</v>
      </c>
      <c r="B1" t="s">
        <v>70</v>
      </c>
      <c r="C1" t="s">
        <v>71</v>
      </c>
    </row>
    <row r="2" spans="1:3" x14ac:dyDescent="0.25">
      <c r="A2" t="s">
        <v>20</v>
      </c>
      <c r="B2">
        <v>6000</v>
      </c>
      <c r="C2">
        <v>9000</v>
      </c>
    </row>
    <row r="3" spans="1:3" x14ac:dyDescent="0.25">
      <c r="A3" t="s">
        <v>45</v>
      </c>
      <c r="B3">
        <v>5</v>
      </c>
      <c r="C3">
        <v>10</v>
      </c>
    </row>
    <row r="4" spans="1:3" x14ac:dyDescent="0.25">
      <c r="A4" t="s">
        <v>60</v>
      </c>
      <c r="B4">
        <v>0.5</v>
      </c>
      <c r="C4">
        <v>0.5</v>
      </c>
    </row>
    <row r="5" spans="1:3" x14ac:dyDescent="0.25">
      <c r="A5" t="s">
        <v>59</v>
      </c>
      <c r="B5">
        <v>2.5000000000000001E-2</v>
      </c>
      <c r="C5">
        <v>2.5000000000000001E-2</v>
      </c>
    </row>
    <row r="6" spans="1:3" x14ac:dyDescent="0.25">
      <c r="A6" t="s">
        <v>24</v>
      </c>
      <c r="B6">
        <v>15</v>
      </c>
      <c r="C6">
        <v>15</v>
      </c>
    </row>
    <row r="7" spans="1:3" x14ac:dyDescent="0.25">
      <c r="A7" t="s">
        <v>64</v>
      </c>
      <c r="B7">
        <v>0.47899999999999998</v>
      </c>
      <c r="C7">
        <v>0.48599999999999999</v>
      </c>
    </row>
    <row r="8" spans="1:3" x14ac:dyDescent="0.25">
      <c r="A8" t="s">
        <v>65</v>
      </c>
      <c r="B8">
        <v>0.40500000000000003</v>
      </c>
      <c r="C8">
        <v>0.41699999999999998</v>
      </c>
    </row>
    <row r="9" spans="1:3" x14ac:dyDescent="0.25">
      <c r="A9" t="s">
        <v>66</v>
      </c>
      <c r="B9">
        <v>0.25480000000000003</v>
      </c>
      <c r="C9">
        <v>0.26490000000000002</v>
      </c>
    </row>
    <row r="10" spans="1:3" x14ac:dyDescent="0.25">
      <c r="A10" t="s">
        <v>67</v>
      </c>
      <c r="B10">
        <v>2.2134999999999998</v>
      </c>
      <c r="C10">
        <v>2.2229999999999999</v>
      </c>
    </row>
    <row r="11" spans="1:3" x14ac:dyDescent="0.25">
      <c r="A11" t="s">
        <v>68</v>
      </c>
      <c r="B11">
        <v>0.22439999999999999</v>
      </c>
      <c r="C11">
        <v>0.23549999999999999</v>
      </c>
    </row>
    <row r="12" spans="1:3" x14ac:dyDescent="0.25">
      <c r="A12" t="s">
        <v>69</v>
      </c>
      <c r="B12">
        <v>0.95450000000000002</v>
      </c>
      <c r="C12">
        <v>0.96550000000000002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8D84-F137-49A2-9F6C-907BFF281104}">
  <dimension ref="A1:C8"/>
  <sheetViews>
    <sheetView workbookViewId="0">
      <selection activeCell="J32" sqref="J32"/>
    </sheetView>
  </sheetViews>
  <sheetFormatPr baseColWidth="10" defaultRowHeight="15" x14ac:dyDescent="0.25"/>
  <cols>
    <col min="2" max="2" width="13.5703125" bestFit="1" customWidth="1"/>
    <col min="3" max="3" width="14.5703125" bestFit="1" customWidth="1"/>
  </cols>
  <sheetData>
    <row r="1" spans="1:3" x14ac:dyDescent="0.25">
      <c r="A1" t="s">
        <v>9</v>
      </c>
      <c r="B1" t="s">
        <v>75</v>
      </c>
      <c r="C1" t="s">
        <v>76</v>
      </c>
    </row>
    <row r="2" spans="1:3" x14ac:dyDescent="0.25">
      <c r="A2" t="s">
        <v>20</v>
      </c>
      <c r="B2">
        <v>865</v>
      </c>
      <c r="C2">
        <v>1510</v>
      </c>
    </row>
    <row r="3" spans="1:3" x14ac:dyDescent="0.25">
      <c r="A3" t="s">
        <v>74</v>
      </c>
      <c r="B3">
        <v>5</v>
      </c>
      <c r="C3">
        <v>10</v>
      </c>
    </row>
    <row r="4" spans="1:3" x14ac:dyDescent="0.25">
      <c r="A4" t="s">
        <v>60</v>
      </c>
      <c r="B4">
        <v>0.2</v>
      </c>
      <c r="C4">
        <v>0.2</v>
      </c>
    </row>
    <row r="5" spans="1:3" x14ac:dyDescent="0.25">
      <c r="A5" t="s">
        <v>59</v>
      </c>
      <c r="B5">
        <v>1.5E-3</v>
      </c>
      <c r="C5">
        <v>1E-3</v>
      </c>
    </row>
    <row r="6" spans="1:3" x14ac:dyDescent="0.25">
      <c r="A6" t="s">
        <v>24</v>
      </c>
      <c r="B6">
        <v>18</v>
      </c>
      <c r="C6">
        <v>18</v>
      </c>
    </row>
    <row r="7" spans="1:3" x14ac:dyDescent="0.25">
      <c r="A7" t="s">
        <v>61</v>
      </c>
      <c r="B7">
        <v>5.0999999999999997E-2</v>
      </c>
      <c r="C7">
        <v>5.5E-2</v>
      </c>
    </row>
    <row r="8" spans="1:3" x14ac:dyDescent="0.25">
      <c r="A8" t="s">
        <v>62</v>
      </c>
      <c r="B8">
        <v>1.3565</v>
      </c>
      <c r="C8">
        <v>1.367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PVModules</vt:lpstr>
      <vt:lpstr>BattModules</vt:lpstr>
      <vt:lpstr>Hybrid OnGrid</vt:lpstr>
      <vt:lpstr>WindTurbines</vt:lpstr>
      <vt:lpstr>FX-20kW</vt:lpstr>
      <vt:lpstr>TUGE-10kW</vt:lpstr>
      <vt:lpstr>Boilers</vt:lpstr>
      <vt:lpstr>CHPs</vt:lpstr>
      <vt:lpstr>AbsorptionChillers</vt:lpstr>
      <vt:lpstr>ElectricChillers</vt:lpstr>
      <vt:lpstr>ElectricHeaters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</dc:creator>
  <cp:lastModifiedBy>Nicolas Merchan Rodriguez</cp:lastModifiedBy>
  <dcterms:created xsi:type="dcterms:W3CDTF">2020-09-30T03:16:30Z</dcterms:created>
  <dcterms:modified xsi:type="dcterms:W3CDTF">2024-08-15T13:05:27Z</dcterms:modified>
</cp:coreProperties>
</file>