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 iterate="1"/>
</workbook>
</file>

<file path=xl/calcChain.xml><?xml version="1.0" encoding="utf-8"?>
<calcChain xmlns="http://schemas.openxmlformats.org/spreadsheetml/2006/main">
  <c r="A2" i="1"/>
  <c r="A36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35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6"/>
  <c r="E56"/>
  <c r="D56"/>
  <c r="C56"/>
  <c r="E55"/>
  <c r="D55"/>
  <c r="C55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A6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</calcChain>
</file>

<file path=xl/sharedStrings.xml><?xml version="1.0" encoding="utf-8"?>
<sst xmlns="http://schemas.openxmlformats.org/spreadsheetml/2006/main" count="187" uniqueCount="177">
  <si>
    <t>Rekapitulasi Data Rekening BNIS Karyawan</t>
  </si>
  <si>
    <t>1. PT Ammar Al Amanah</t>
  </si>
  <si>
    <t>No</t>
  </si>
  <si>
    <t>Nama</t>
  </si>
  <si>
    <t>No Rekening BNIS</t>
  </si>
  <si>
    <t>NIK</t>
  </si>
  <si>
    <t>NPWP</t>
  </si>
  <si>
    <t>Arifa Nur Rachmawati</t>
  </si>
  <si>
    <t>Nur Muhammad Fuadi</t>
  </si>
  <si>
    <t>Prinatin Hadisetyo</t>
  </si>
  <si>
    <t>Adhitya Iqbal Lazuardi</t>
  </si>
  <si>
    <t>Ayu Kartika</t>
  </si>
  <si>
    <t>Wara Santoso</t>
  </si>
  <si>
    <t>Charles</t>
  </si>
  <si>
    <t>Syaifulloh</t>
  </si>
  <si>
    <t>Eis Susanti</t>
  </si>
  <si>
    <t>Hidayattulloh</t>
  </si>
  <si>
    <t>Slamet Hadi Siswanto</t>
  </si>
  <si>
    <t>Erpan Marna Susadi</t>
  </si>
  <si>
    <t>Ahmad Muhajir</t>
  </si>
  <si>
    <t>Tommy Alfian</t>
  </si>
  <si>
    <t>Rudianto</t>
  </si>
  <si>
    <t>Gozhi Abdillah</t>
  </si>
  <si>
    <t>Zaenal Abidin</t>
  </si>
  <si>
    <t>Rahman Sawaludin</t>
  </si>
  <si>
    <t>Pajarudin</t>
  </si>
  <si>
    <t>Faaiz Ash Shiddiq</t>
  </si>
  <si>
    <t>Yusuf</t>
  </si>
  <si>
    <t>Muslih Rafin</t>
  </si>
  <si>
    <t>Izzatun Nissa</t>
  </si>
  <si>
    <t>MASTURO</t>
  </si>
  <si>
    <t>Nasan</t>
  </si>
  <si>
    <t>Wiyono</t>
  </si>
  <si>
    <t>2. PT. Sinergi Silaturahim Teknik</t>
  </si>
  <si>
    <t>Raja Hanif Fuady</t>
  </si>
  <si>
    <t>Putri Sri Maulidah</t>
  </si>
  <si>
    <t>Yazid</t>
  </si>
  <si>
    <t>Katherin Mayasari</t>
  </si>
  <si>
    <t>Ghaisani Nabila Gumay</t>
  </si>
  <si>
    <t>Tommy Saputra</t>
  </si>
  <si>
    <t>Sugeng</t>
  </si>
  <si>
    <t>Mulyadi</t>
  </si>
  <si>
    <t>Erlinda Kusumawati</t>
  </si>
  <si>
    <t>Nurmaningsih</t>
  </si>
  <si>
    <t>Machdar</t>
  </si>
  <si>
    <t>Nur Aizah</t>
  </si>
  <si>
    <t>Carla  Yulita</t>
  </si>
  <si>
    <t>Yulianti Chandra</t>
  </si>
  <si>
    <t>Adnan Fauzi Siregar</t>
  </si>
  <si>
    <t>Ridha Putra Pertama</t>
  </si>
  <si>
    <t>Raka Pradipta</t>
  </si>
  <si>
    <t>Imam Nur Azis</t>
  </si>
  <si>
    <t xml:space="preserve">Idrus </t>
  </si>
  <si>
    <t>Andi Prayoga</t>
  </si>
  <si>
    <t>Tanzil Ariefin</t>
  </si>
  <si>
    <t xml:space="preserve">Marlis Oktavian </t>
  </si>
  <si>
    <t>Rudy</t>
  </si>
  <si>
    <t>3. Yayasan Cita Indonesia Mulia</t>
  </si>
  <si>
    <t>Ismail</t>
  </si>
  <si>
    <t>Untung Triantoro</t>
  </si>
  <si>
    <t>Dr Muslih</t>
  </si>
  <si>
    <t>Zaenal Muhtadin</t>
  </si>
  <si>
    <t>Ryna Dyah Tri Darmayanti</t>
  </si>
  <si>
    <t>Etta Yulia</t>
  </si>
  <si>
    <t>Rahmat Jaya</t>
  </si>
  <si>
    <t>Muhamad Muhdi</t>
  </si>
  <si>
    <t>Armaya Sevtian</t>
  </si>
  <si>
    <t>Afrizal</t>
  </si>
  <si>
    <t>Dian Fitri Ningsih</t>
  </si>
  <si>
    <t>Diana Muthia</t>
  </si>
  <si>
    <t>Muhammad Salim</t>
  </si>
  <si>
    <t>Jainudin Ouma</t>
  </si>
  <si>
    <t>Ade Solihin. S.Pd.I</t>
  </si>
  <si>
    <t>Liya Nariyah</t>
  </si>
  <si>
    <t>Khairuddin Nur</t>
  </si>
  <si>
    <t>Muh. Furqon Mubarok</t>
  </si>
  <si>
    <t>Aam Rohimatul Alimah</t>
  </si>
  <si>
    <t>Ikram Adzilin</t>
  </si>
  <si>
    <t>Izulham Sadad</t>
  </si>
  <si>
    <t>Siti Wulandari</t>
  </si>
  <si>
    <t>Endah Khorul Bariyah</t>
  </si>
  <si>
    <t>Ato Suharto</t>
  </si>
  <si>
    <t>Fitri Febriyani</t>
  </si>
  <si>
    <t>Puput Fauziah</t>
  </si>
  <si>
    <t>Susan Ardianti Purnama, SH</t>
  </si>
  <si>
    <t>Imam Zuhdi Nasution</t>
  </si>
  <si>
    <t>Wahyudin</t>
  </si>
  <si>
    <t>Heri Kusaeri</t>
  </si>
  <si>
    <t>Marisa Reti Lova Sari</t>
  </si>
  <si>
    <t>Sri Hartati</t>
  </si>
  <si>
    <t>Meliza Junia Wardani</t>
  </si>
  <si>
    <t>Nurhasanah</t>
  </si>
  <si>
    <t>00092419660</t>
  </si>
  <si>
    <t>0449740717</t>
  </si>
  <si>
    <t>0693066303</t>
  </si>
  <si>
    <t>0460397115</t>
  </si>
  <si>
    <t>0460333558</t>
  </si>
  <si>
    <t>0317743471</t>
  </si>
  <si>
    <t>0577721617</t>
  </si>
  <si>
    <t>0604227722</t>
  </si>
  <si>
    <t>0628347134</t>
  </si>
  <si>
    <t>0841651897</t>
  </si>
  <si>
    <t>0738654241</t>
  </si>
  <si>
    <t>0738658031</t>
  </si>
  <si>
    <t>0738656384</t>
  </si>
  <si>
    <t>0733802332</t>
  </si>
  <si>
    <t>0841665323</t>
  </si>
  <si>
    <t>0841662219</t>
  </si>
  <si>
    <t>0429162658</t>
  </si>
  <si>
    <t>0433255899</t>
  </si>
  <si>
    <t>0841666279</t>
  </si>
  <si>
    <t>0829245532</t>
  </si>
  <si>
    <t>0841657606</t>
  </si>
  <si>
    <t>0840397306</t>
  </si>
  <si>
    <t>0401346444</t>
  </si>
  <si>
    <t>0913665391</t>
  </si>
  <si>
    <t>0913656818</t>
  </si>
  <si>
    <t>0913658317</t>
  </si>
  <si>
    <t>0913654720</t>
  </si>
  <si>
    <t>0913667092</t>
  </si>
  <si>
    <t>1065170425</t>
  </si>
  <si>
    <t>1143698662</t>
  </si>
  <si>
    <t>1170798493</t>
  </si>
  <si>
    <t>1157113305</t>
  </si>
  <si>
    <t>0850813927</t>
  </si>
  <si>
    <t>1060404686</t>
  </si>
  <si>
    <t>3174095106800011</t>
  </si>
  <si>
    <t>3174095207820007</t>
  </si>
  <si>
    <t>91.156.099.3-068.000</t>
  </si>
  <si>
    <t>1310011610820008</t>
  </si>
  <si>
    <t>3603201203840001</t>
  </si>
  <si>
    <t>3204095209890007</t>
  </si>
  <si>
    <t>54.580.776.0-445.000</t>
  </si>
  <si>
    <t>1371106810940003</t>
  </si>
  <si>
    <t>96.249.998.4-068.000</t>
  </si>
  <si>
    <t>3175017003730003</t>
  </si>
  <si>
    <t>3318061207830007</t>
  </si>
  <si>
    <t>95.391.421.5-068.000</t>
  </si>
  <si>
    <t>2171102512819013</t>
  </si>
  <si>
    <t>3213032603790001</t>
  </si>
  <si>
    <t>35.051.854.4-439.000</t>
  </si>
  <si>
    <t>3174084107940001</t>
  </si>
  <si>
    <t>83.583.939.0-061.000</t>
  </si>
  <si>
    <t>3175101510891001</t>
  </si>
  <si>
    <t>3174092103930002</t>
  </si>
  <si>
    <t>3208036001990002</t>
  </si>
  <si>
    <t>3203151010970001</t>
  </si>
  <si>
    <t>3529251103990003</t>
  </si>
  <si>
    <t>3172027012960015</t>
  </si>
  <si>
    <t>3604310308960003</t>
  </si>
  <si>
    <t>3174084102971002</t>
  </si>
  <si>
    <t>3215155911920002</t>
  </si>
  <si>
    <t>3203104112900012</t>
  </si>
  <si>
    <t>35.581.276.9-406.000</t>
  </si>
  <si>
    <t>1213020610910001</t>
  </si>
  <si>
    <t>3175102505820009</t>
  </si>
  <si>
    <t>24.598.978.5-009.000</t>
  </si>
  <si>
    <t>Djoko Lelono</t>
  </si>
  <si>
    <t>Suriyadi</t>
  </si>
  <si>
    <t>Rionanda Tammara</t>
  </si>
  <si>
    <t>Muhammad Hizbullah</t>
  </si>
  <si>
    <t>Zulhilmi Amrullah</t>
  </si>
  <si>
    <t>Fitri Ramadhiani</t>
  </si>
  <si>
    <t>Gabrielle Tiqva</t>
  </si>
  <si>
    <t>Hasbi</t>
  </si>
  <si>
    <t>Jamaludin</t>
  </si>
  <si>
    <t>Istuning Widi Astuti</t>
  </si>
  <si>
    <t>0460397013</t>
  </si>
  <si>
    <t>0460333525</t>
  </si>
  <si>
    <t>0738660742</t>
  </si>
  <si>
    <t>0906232138</t>
  </si>
  <si>
    <t>0794498261</t>
  </si>
  <si>
    <t>0535020803</t>
  </si>
  <si>
    <t>0375435876</t>
  </si>
  <si>
    <t>1182161495</t>
  </si>
  <si>
    <t>1182156087</t>
  </si>
  <si>
    <t>1182153905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</si>
</sst>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HR%20OFFICER/0.%20PAYROLL/1.%20Repower%20Group/2021/0621/0621%20-%20%20PAYROLl%20Restr%20Juni%202021%20Rev%20I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base KRY"/>
      <sheetName val="Payroll"/>
      <sheetName val="Hit Restruk"/>
      <sheetName val="IOM PD"/>
      <sheetName val="Analisa"/>
      <sheetName val="Pay Slip"/>
      <sheetName val="Sheet1 (2)"/>
      <sheetName val="Rekap"/>
      <sheetName val="Absensi"/>
      <sheetName val="Copy Absensi"/>
    </sheetNames>
    <sheetDataSet>
      <sheetData sheetId="0">
        <row r="5">
          <cell r="B5" t="str">
            <v>IR Martakhir Derita</v>
          </cell>
          <cell r="C5" t="str">
            <v>PT Repower Asia Indonesia Tbk</v>
          </cell>
          <cell r="D5" t="str">
            <v>Human Resources Division</v>
          </cell>
          <cell r="E5" t="str">
            <v>Head of Human Resources</v>
          </cell>
          <cell r="F5" t="str">
            <v>Management</v>
          </cell>
          <cell r="G5" t="str">
            <v>2020-03-01</v>
          </cell>
          <cell r="I5" t="str">
            <v>Permanent</v>
          </cell>
          <cell r="K5" t="str">
            <v>martakhir.derita@gmail.com</v>
          </cell>
          <cell r="L5" t="str">
            <v>1966-03-31</v>
          </cell>
          <cell r="M5" t="str">
            <v>P.Siantar</v>
          </cell>
          <cell r="N5" t="str">
            <v>Jl. Merbabu No.4, RT/RW. 004/016, Kel. Penggilingan, Kec. Cakung, Jakarta Timur</v>
          </cell>
          <cell r="O5" t="str">
            <v>Jl. Merbabu No.4, RT/RW. 004/016, Kel. Penggilingan, Kec. Cakung, Jakarta Timur</v>
          </cell>
          <cell r="P5" t="str">
            <v>49.462.555.1-004.0000</v>
          </cell>
          <cell r="Q5" t="str">
            <v>K0</v>
          </cell>
          <cell r="R5" t="str">
            <v>Pegawai Tetap</v>
          </cell>
          <cell r="S5" t="str">
            <v>Netto</v>
          </cell>
          <cell r="T5" t="str">
            <v>BNI Syariah</v>
          </cell>
          <cell r="U5" t="str">
            <v>0918172297</v>
          </cell>
          <cell r="V5" t="str">
            <v>BPK MARTAKHIR DERITA</v>
          </cell>
          <cell r="Y5" t="str">
            <v>3175063103660002</v>
          </cell>
        </row>
        <row r="6">
          <cell r="B6" t="str">
            <v>Cholid Wuryanto</v>
          </cell>
          <cell r="C6" t="str">
            <v>PT Repower Asia Indonesia Tbk</v>
          </cell>
          <cell r="D6" t="str">
            <v>Internal Audit</v>
          </cell>
          <cell r="E6" t="str">
            <v>Head of Internal Audit</v>
          </cell>
          <cell r="F6" t="str">
            <v>Management</v>
          </cell>
          <cell r="G6">
            <v>41821</v>
          </cell>
          <cell r="I6" t="str">
            <v>Permanent</v>
          </cell>
          <cell r="K6" t="str">
            <v>cholid.wuryanto@repowerasiaindonesia.co.id</v>
          </cell>
          <cell r="L6" t="str">
            <v>1968-12-25</v>
          </cell>
          <cell r="M6" t="str">
            <v>Pati</v>
          </cell>
          <cell r="N6" t="str">
            <v>jl. Cempaka Lestari III blok G No.50, Lebak Bulus, Jakarta Selatan</v>
          </cell>
          <cell r="O6" t="str">
            <v>Jl. Sriwijaya IV no. 1, Kebayoran Baru, Jakarta Selatan</v>
          </cell>
          <cell r="P6" t="str">
            <v>09.612.302.1-016.000</v>
          </cell>
          <cell r="Q6" t="str">
            <v>K3</v>
          </cell>
          <cell r="R6" t="str">
            <v>Pegawai Tetap</v>
          </cell>
          <cell r="S6" t="str">
            <v>Netto</v>
          </cell>
          <cell r="T6" t="str">
            <v>BNI Syariah</v>
          </cell>
          <cell r="U6" t="str">
            <v>0907047122</v>
          </cell>
          <cell r="V6" t="str">
            <v>BPK CHOLID WURYANTO</v>
          </cell>
          <cell r="W6" t="str">
            <v>123</v>
          </cell>
          <cell r="X6" t="str">
            <v>0001844862175</v>
          </cell>
          <cell r="Y6" t="str">
            <v>3174062512680004</v>
          </cell>
        </row>
        <row r="7">
          <cell r="B7" t="str">
            <v>Ahmad Saihu</v>
          </cell>
          <cell r="C7" t="e">
            <v>#N/A</v>
          </cell>
          <cell r="D7" t="str">
            <v>Divisi Teknik</v>
          </cell>
          <cell r="E7" t="str">
            <v>Manager Teknik</v>
          </cell>
          <cell r="F7" t="str">
            <v>Manager</v>
          </cell>
          <cell r="G7" t="str">
            <v>2020-03-01</v>
          </cell>
          <cell r="H7">
            <v>44255</v>
          </cell>
          <cell r="I7" t="str">
            <v>Permanent</v>
          </cell>
          <cell r="K7" t="str">
            <v>saihu_01@yahoo.com</v>
          </cell>
          <cell r="L7" t="str">
            <v>1979-03-23</v>
          </cell>
          <cell r="M7" t="str">
            <v>Sukarami</v>
          </cell>
          <cell r="N7" t="str">
            <v>Perumahan 16B No. 33 RT 004/ RW 001 Jejalenjaya Tambun Utara, Bekasi</v>
          </cell>
          <cell r="O7" t="str">
            <v>Perumahan 16B No. 33 RT 004/ RW 001 Jejalenjaya Tambun Utara, Bekasi</v>
          </cell>
          <cell r="P7" t="str">
            <v>24.470.015.0-435.000</v>
          </cell>
          <cell r="Q7" t="str">
            <v>K1</v>
          </cell>
          <cell r="R7" t="str">
            <v>Pegawai Tetap</v>
          </cell>
          <cell r="S7" t="str">
            <v>Netto</v>
          </cell>
          <cell r="T7" t="str">
            <v>BNI Syariah</v>
          </cell>
          <cell r="U7" t="str">
            <v>0949647518</v>
          </cell>
          <cell r="V7" t="str">
            <v>-AHMAD SAIHU</v>
          </cell>
          <cell r="W7" t="str">
            <v>16033660867000</v>
          </cell>
          <cell r="X7" t="str">
            <v>0001643428732</v>
          </cell>
          <cell r="Y7" t="str">
            <v>3216052309790003</v>
          </cell>
        </row>
        <row r="8">
          <cell r="B8" t="str">
            <v>Arifa Nur Rachmawati</v>
          </cell>
          <cell r="C8" t="str">
            <v>PT Ammar Al Ammanah</v>
          </cell>
          <cell r="D8" t="str">
            <v>Divisi Legal</v>
          </cell>
          <cell r="E8" t="str">
            <v>Staff Legal</v>
          </cell>
          <cell r="F8" t="str">
            <v>staff</v>
          </cell>
          <cell r="G8" t="str">
            <v>2014-07-01</v>
          </cell>
          <cell r="I8" t="str">
            <v>Permanent</v>
          </cell>
          <cell r="K8" t="str">
            <v>arifah.akselera@gmail.com</v>
          </cell>
          <cell r="L8" t="str">
            <v>1986-03-25</v>
          </cell>
          <cell r="M8" t="str">
            <v>Surabaya</v>
          </cell>
          <cell r="N8" t="str">
            <v>Asrama AIRUD Blok PA No 4 RT001 RW009 Semper Timur Cilincing Jakarta Utara</v>
          </cell>
          <cell r="O8" t="str">
            <v>Idem</v>
          </cell>
          <cell r="P8" t="str">
            <v>44.559.506.9-045.000</v>
          </cell>
          <cell r="Q8" t="str">
            <v>TK0</v>
          </cell>
          <cell r="R8" t="str">
            <v>Pegawai Tetap</v>
          </cell>
          <cell r="S8" t="str">
            <v>Netto</v>
          </cell>
          <cell r="T8" t="str">
            <v>BNI Syariah</v>
          </cell>
          <cell r="U8">
            <v>907133102</v>
          </cell>
          <cell r="V8" t="str">
            <v>IBU ARIFA NUR RACHMAWATI</v>
          </cell>
          <cell r="Y8" t="str">
            <v>3172046503860009</v>
          </cell>
        </row>
        <row r="9">
          <cell r="B9" t="str">
            <v>Faris Naufal</v>
          </cell>
          <cell r="C9" t="str">
            <v>PT Repower Asia Indonesia Tbk</v>
          </cell>
          <cell r="D9" t="str">
            <v xml:space="preserve">Divisi Project GCA/VIS </v>
          </cell>
          <cell r="E9" t="str">
            <v>VP Teknik</v>
          </cell>
          <cell r="F9" t="str">
            <v>Management</v>
          </cell>
          <cell r="G9">
            <v>41821</v>
          </cell>
          <cell r="I9" t="str">
            <v>Permanent</v>
          </cell>
          <cell r="K9" t="str">
            <v>naufal@repowerasiaindonesia.co.id</v>
          </cell>
          <cell r="L9" t="str">
            <v>1988-01-20</v>
          </cell>
          <cell r="M9" t="str">
            <v>Jakarta</v>
          </cell>
          <cell r="N9" t="str">
            <v>JL. Marunda Baru Blok B-IV/14, RT 010, RW 003, Kel. Marunda, Kec Cilincing, Jakarta Utara 14150</v>
          </cell>
          <cell r="O9" t="str">
            <v>pesona monaco blok w5 no 28 kota wisata cibubur</v>
          </cell>
          <cell r="P9" t="str">
            <v>44.162.377.4-045.000</v>
          </cell>
          <cell r="Q9" t="str">
            <v>K3</v>
          </cell>
          <cell r="R9" t="str">
            <v>Pegawai Tetap</v>
          </cell>
          <cell r="S9" t="str">
            <v>Netto</v>
          </cell>
          <cell r="T9" t="str">
            <v>BNI Syariah</v>
          </cell>
          <cell r="U9" t="str">
            <v>0907132552</v>
          </cell>
          <cell r="V9" t="str">
            <v>SDR FARIS NAUFAL</v>
          </cell>
          <cell r="W9" t="str">
            <v>3172042001880011</v>
          </cell>
          <cell r="Y9" t="str">
            <v>3172042001880011</v>
          </cell>
        </row>
        <row r="10">
          <cell r="B10" t="str">
            <v>Adhitya Iqbal Lazuardi</v>
          </cell>
          <cell r="C10" t="str">
            <v>PT Ammar Al Ammanah</v>
          </cell>
          <cell r="D10" t="str">
            <v>GA &amp; Property Management Division</v>
          </cell>
          <cell r="E10" t="str">
            <v>Staff GA</v>
          </cell>
          <cell r="F10" t="str">
            <v>staff</v>
          </cell>
          <cell r="G10" t="str">
            <v>2019-07-18</v>
          </cell>
          <cell r="I10" t="str">
            <v>Permanent</v>
          </cell>
          <cell r="K10" t="str">
            <v>adhitya.iqbal@repowerasiaindonesia.co.id</v>
          </cell>
          <cell r="L10" t="str">
            <v>1995-12-21</v>
          </cell>
          <cell r="M10" t="str">
            <v>Bekasi</v>
          </cell>
          <cell r="N10" t="str">
            <v>Jl.Bojong Asri XVIII E 18/9 Bekasi</v>
          </cell>
          <cell r="O10" t="str">
            <v>Kota Wisata Pesona Florida Blok O3 no 51. Cibubur</v>
          </cell>
          <cell r="P10" t="str">
            <v>92.652.405.9-432.000</v>
          </cell>
          <cell r="Q10" t="str">
            <v>TK</v>
          </cell>
          <cell r="R10" t="str">
            <v>Pegawai Tetap</v>
          </cell>
          <cell r="S10" t="str">
            <v>Netto</v>
          </cell>
          <cell r="T10" t="str">
            <v>BNI Syariah</v>
          </cell>
          <cell r="U10">
            <v>907047100</v>
          </cell>
          <cell r="V10" t="str">
            <v>SDR ADITYA IQBAL LAZUARDI</v>
          </cell>
          <cell r="Y10" t="str">
            <v>3275052112950010</v>
          </cell>
        </row>
        <row r="11">
          <cell r="B11" t="str">
            <v>Putri sri Maulidah</v>
          </cell>
          <cell r="C11" t="str">
            <v>PT Sinergi Silaturahim Teknik</v>
          </cell>
          <cell r="D11" t="str">
            <v>GA &amp; Property Management Division</v>
          </cell>
          <cell r="E11" t="str">
            <v>Staff GA &amp; Receptionist</v>
          </cell>
          <cell r="F11" t="str">
            <v>staff</v>
          </cell>
          <cell r="G11" t="str">
            <v>2019-07-09</v>
          </cell>
          <cell r="I11" t="str">
            <v>Permanent</v>
          </cell>
          <cell r="K11" t="str">
            <v>srimaulidahp@gmail.com</v>
          </cell>
          <cell r="L11" t="str">
            <v>1992-10-21</v>
          </cell>
          <cell r="M11" t="str">
            <v>JAKARTA</v>
          </cell>
          <cell r="N11" t="str">
            <v>JL. WARUNG JATI TIMUR II NO 2A RT 010 RW 04 KALIBATA PANCORAN JAKARTA SELATAN</v>
          </cell>
          <cell r="O11" t="str">
            <v>JL. HAJI NAWI NO 32 RT 011 RW 06 JATIPADANG PASAR MINGGU JAKAARTA SELATAN</v>
          </cell>
          <cell r="P11" t="str">
            <v>82.736.944.8-061.000</v>
          </cell>
          <cell r="Q11" t="str">
            <v>TK0</v>
          </cell>
          <cell r="R11" t="str">
            <v>Pegawai Tetap</v>
          </cell>
          <cell r="S11" t="str">
            <v>Netto</v>
          </cell>
          <cell r="T11" t="str">
            <v>BNI Syariah</v>
          </cell>
          <cell r="U11">
            <v>907140483</v>
          </cell>
          <cell r="V11" t="str">
            <v>SDRI PUTRI SRI MAULIDAH</v>
          </cell>
          <cell r="X11" t="str">
            <v>0001228355414</v>
          </cell>
          <cell r="Y11" t="str">
            <v>3174086110920002</v>
          </cell>
        </row>
        <row r="12">
          <cell r="B12" t="str">
            <v>Zasha Natasya</v>
          </cell>
          <cell r="C12" t="str">
            <v>PT Repower Asia Indonesia Tbk</v>
          </cell>
          <cell r="D12" t="str">
            <v>Corporate Secretary</v>
          </cell>
          <cell r="E12" t="str">
            <v>AVP Corporate Secretary</v>
          </cell>
          <cell r="F12" t="str">
            <v>Management</v>
          </cell>
          <cell r="G12">
            <v>43745</v>
          </cell>
          <cell r="I12" t="str">
            <v>Permanent</v>
          </cell>
          <cell r="K12" t="str">
            <v>zasha.natasya@repowerasiaindonesia.co.id</v>
          </cell>
          <cell r="L12" t="str">
            <v>1992-01-14</v>
          </cell>
          <cell r="M12" t="str">
            <v>Bone</v>
          </cell>
          <cell r="N12" t="str">
            <v>Jl. Dahlia 1 blok A/1, Makassar, Sulawesi Selatan</v>
          </cell>
          <cell r="O12" t="str">
            <v>Apartemen Tamansari Semanggi Tower A 25.10</v>
          </cell>
          <cell r="P12" t="str">
            <v>80.042.160.4-804.000</v>
          </cell>
          <cell r="Q12" t="str">
            <v>TK0</v>
          </cell>
          <cell r="R12" t="str">
            <v>Pegawai Tetap</v>
          </cell>
          <cell r="S12" t="str">
            <v>Netto</v>
          </cell>
          <cell r="T12" t="str">
            <v>BCA</v>
          </cell>
          <cell r="U12" t="str">
            <v>7325072881</v>
          </cell>
          <cell r="V12" t="str">
            <v>Zasha Natasya</v>
          </cell>
          <cell r="W12" t="str">
            <v>7308225401920001</v>
          </cell>
          <cell r="Y12" t="str">
            <v>7308225401920001</v>
          </cell>
        </row>
        <row r="13">
          <cell r="B13" t="str">
            <v>Widhi Arianto</v>
          </cell>
          <cell r="C13" t="str">
            <v>PT Ammar Al Ammanah</v>
          </cell>
          <cell r="D13" t="str">
            <v>Divisi Marketing &amp; Business Development</v>
          </cell>
          <cell r="E13" t="str">
            <v>Act. Sales Manager</v>
          </cell>
          <cell r="F13" t="str">
            <v>staff</v>
          </cell>
          <cell r="G13">
            <v>42658</v>
          </cell>
          <cell r="H13">
            <v>44378</v>
          </cell>
          <cell r="I13" t="str">
            <v>Permanent</v>
          </cell>
          <cell r="K13" t="str">
            <v>widhi@repowerasiaindonesia.co.id</v>
          </cell>
          <cell r="L13" t="str">
            <v>1990-10-07</v>
          </cell>
          <cell r="M13" t="str">
            <v>JAKARTA</v>
          </cell>
          <cell r="N13" t="str">
            <v>JL WIJAYA BLOK C NO 1 RT 006 RW 015 JAKA SAMPURNA BEKASI BARAT</v>
          </cell>
          <cell r="O13" t="str">
            <v>Jl wijaya no.182 rt 04/015 Jakasampurna Bekasi Barat (gang depan bidan ninik) KOTA BEKASI BEKASI BARAT 17145</v>
          </cell>
          <cell r="P13" t="str">
            <v>80.215.188.6-427.000</v>
          </cell>
          <cell r="Q13" t="str">
            <v>K2</v>
          </cell>
          <cell r="R13" t="str">
            <v>Pegawai Tetap</v>
          </cell>
          <cell r="S13" t="str">
            <v>Netto</v>
          </cell>
          <cell r="T13" t="str">
            <v>BNI Syariah</v>
          </cell>
          <cell r="U13">
            <v>907111350</v>
          </cell>
          <cell r="V13" t="str">
            <v>BPK WIDHI ARIANTO</v>
          </cell>
          <cell r="Y13" t="str">
            <v>3171060710900002</v>
          </cell>
        </row>
        <row r="14">
          <cell r="B14" t="str">
            <v>Nur Muhammad Fuadi</v>
          </cell>
          <cell r="C14" t="str">
            <v>PT Ammar Al Ammanah</v>
          </cell>
          <cell r="D14" t="str">
            <v>IT &amp; Technology</v>
          </cell>
          <cell r="E14" t="str">
            <v>Staff IT Specialis</v>
          </cell>
          <cell r="F14" t="str">
            <v>staff</v>
          </cell>
          <cell r="G14">
            <v>42658</v>
          </cell>
          <cell r="I14" t="str">
            <v>Permanent</v>
          </cell>
          <cell r="K14" t="str">
            <v>fuad@repowerasiaindonesia.co.id</v>
          </cell>
          <cell r="L14" t="str">
            <v>1990-10-18</v>
          </cell>
          <cell r="M14" t="str">
            <v>cirebon</v>
          </cell>
          <cell r="N14" t="str">
            <v>Jl DR. Setia Budi Pegagan - Palimanan - Cirebon</v>
          </cell>
          <cell r="O14" t="str">
            <v>Jl. Assakinah Raya No.18 Kebagusan-Pasarminggu-Jakarta selatan</v>
          </cell>
          <cell r="P14" t="str">
            <v>84.973.573.3-426.000</v>
          </cell>
          <cell r="Q14" t="str">
            <v>K1</v>
          </cell>
          <cell r="R14" t="str">
            <v>Pegawai Tetap</v>
          </cell>
          <cell r="S14" t="str">
            <v>Netto</v>
          </cell>
          <cell r="T14" t="str">
            <v>BNI Syariah</v>
          </cell>
          <cell r="U14">
            <v>907132085</v>
          </cell>
          <cell r="V14" t="str">
            <v>SDR NUR MUHAMMAD FUADI</v>
          </cell>
          <cell r="Y14" t="str">
            <v>3209171810900006</v>
          </cell>
        </row>
        <row r="15">
          <cell r="B15" t="str">
            <v>Yazid</v>
          </cell>
          <cell r="C15" t="str">
            <v>PT Sinergi Silaturahim Teknik</v>
          </cell>
          <cell r="D15" t="str">
            <v>Divisi Marketing &amp; Business Development</v>
          </cell>
          <cell r="E15" t="str">
            <v>Staff Markom</v>
          </cell>
          <cell r="F15" t="str">
            <v>Staff</v>
          </cell>
          <cell r="G15" t="str">
            <v>2019-11-14</v>
          </cell>
          <cell r="I15" t="str">
            <v>Permanent</v>
          </cell>
          <cell r="K15" t="str">
            <v>baarramyazid@gmail.com</v>
          </cell>
          <cell r="L15" t="str">
            <v>2000-01-03</v>
          </cell>
          <cell r="M15" t="str">
            <v>PURWAKARTA</v>
          </cell>
          <cell r="N15" t="str">
            <v>Kp. Citapen/RT 11 - RW 04/ Des. Sukajaya/ Kec. Sukatani/ Kab. Purwakarta/ Jawa Barat.</v>
          </cell>
          <cell r="O15" t="str">
            <v>Kp. Citapen/RT 11 - RW 04/ Des. Sukajaya/ Kec. Sukatani/ Kab. Purwakarta/ Jawa Barat.</v>
          </cell>
          <cell r="Q15" t="str">
            <v>TK0</v>
          </cell>
          <cell r="R15" t="str">
            <v>Pegawai Tetap</v>
          </cell>
          <cell r="S15" t="str">
            <v>Netto</v>
          </cell>
          <cell r="T15" t="str">
            <v>BNI Syariah</v>
          </cell>
          <cell r="U15">
            <v>907112150</v>
          </cell>
          <cell r="V15" t="str">
            <v>SDR YAZID</v>
          </cell>
          <cell r="W15" t="str">
            <v>123</v>
          </cell>
          <cell r="X15" t="str">
            <v>123</v>
          </cell>
          <cell r="Y15" t="str">
            <v>3214050301000006</v>
          </cell>
        </row>
        <row r="16">
          <cell r="B16" t="str">
            <v>Ghaisani Nabila Gumay</v>
          </cell>
          <cell r="C16" t="str">
            <v>PT Sinergi Silaturahim Teknik</v>
          </cell>
          <cell r="D16" t="str">
            <v>Divisi Teknik</v>
          </cell>
          <cell r="E16" t="str">
            <v>Arsitek</v>
          </cell>
          <cell r="F16" t="str">
            <v>staff</v>
          </cell>
          <cell r="G16" t="str">
            <v>2020-02-03</v>
          </cell>
          <cell r="I16" t="str">
            <v>Permanent</v>
          </cell>
          <cell r="K16" t="str">
            <v>ghaisani.nabila@repowerasiaindonesia.co.id</v>
          </cell>
          <cell r="L16" t="str">
            <v>1996-06-15</v>
          </cell>
          <cell r="M16" t="str">
            <v>Jakarta</v>
          </cell>
          <cell r="N16" t="str">
            <v>Jl.Dewi Sartika No.11 RT005/013 Cililitan Kecil - JakartaTimur</v>
          </cell>
          <cell r="O16" t="str">
            <v>Jl.Dewi Sartika No.11 RT005/013 Cililitan Kecil - JakartaTimur</v>
          </cell>
          <cell r="P16" t="str">
            <v>94.178.072.8-005.000</v>
          </cell>
          <cell r="Q16" t="str">
            <v>TK0</v>
          </cell>
          <cell r="R16" t="str">
            <v>Pegawai Tetap</v>
          </cell>
          <cell r="S16" t="str">
            <v>Netto</v>
          </cell>
          <cell r="T16" t="str">
            <v>BNI Syariah</v>
          </cell>
          <cell r="U16" t="str">
            <v>0907142764</v>
          </cell>
          <cell r="V16" t="str">
            <v>SDRI GHAISANI NABILA GUMAY</v>
          </cell>
          <cell r="Y16" t="str">
            <v>3175045506960001</v>
          </cell>
        </row>
        <row r="17">
          <cell r="B17" t="str">
            <v>Katherin Mayasari</v>
          </cell>
          <cell r="C17" t="str">
            <v>PT Sinergi Silaturahim Teknik</v>
          </cell>
          <cell r="D17" t="str">
            <v>Finance Department</v>
          </cell>
          <cell r="E17" t="str">
            <v>Staff Finance</v>
          </cell>
          <cell r="F17" t="str">
            <v>staff</v>
          </cell>
          <cell r="G17" t="str">
            <v>2019-12-02</v>
          </cell>
          <cell r="I17" t="str">
            <v>Permanent</v>
          </cell>
          <cell r="K17" t="str">
            <v>katherinmayasari@repowerasiaindonesia.co.id</v>
          </cell>
          <cell r="L17" t="str">
            <v>1994-09-27</v>
          </cell>
          <cell r="M17" t="str">
            <v>BANJARNEGARA</v>
          </cell>
          <cell r="N17" t="str">
            <v>JL RAYA WANADADI RT 001 RW 004 BANJARNEGARA JAWA TENGAH</v>
          </cell>
          <cell r="O17" t="str">
            <v>JL TAMAN LEBAK BULUS VI BLOK Z NO 14 CILANDAK JAKARTA SELATAN</v>
          </cell>
          <cell r="P17" t="str">
            <v>93.720.642.3-529.000</v>
          </cell>
          <cell r="Q17" t="str">
            <v>TK0</v>
          </cell>
          <cell r="R17" t="str">
            <v>Pegawai Tetap</v>
          </cell>
          <cell r="S17" t="str">
            <v>Netto</v>
          </cell>
          <cell r="T17" t="str">
            <v>BNI Syariah</v>
          </cell>
          <cell r="U17" t="str">
            <v>0907047155</v>
          </cell>
          <cell r="V17" t="str">
            <v>SDRI KHATHERIN MAYASARI</v>
          </cell>
          <cell r="X17" t="str">
            <v>0000083443893</v>
          </cell>
          <cell r="Y17" t="str">
            <v>3304066709940003</v>
          </cell>
        </row>
        <row r="18">
          <cell r="B18" t="str">
            <v>Nur Aizah</v>
          </cell>
          <cell r="C18" t="str">
            <v>PT Sinergi Silaturahim Teknik</v>
          </cell>
          <cell r="D18" t="str">
            <v>Sales &amp; Marketing</v>
          </cell>
          <cell r="E18" t="str">
            <v>Sales Admin</v>
          </cell>
          <cell r="F18" t="str">
            <v>staff</v>
          </cell>
          <cell r="G18" t="str">
            <v>2019-12-12</v>
          </cell>
          <cell r="I18" t="str">
            <v>Permanent</v>
          </cell>
          <cell r="K18" t="str">
            <v>aizah@repowerasiaindonesia.co.id</v>
          </cell>
          <cell r="L18" t="str">
            <v>1989-10-23</v>
          </cell>
          <cell r="M18" t="str">
            <v>Jakarta</v>
          </cell>
          <cell r="N18" t="str">
            <v>Jl. Lapangan bola relis RT 009 RW 009 No 55 Limo Depok 16515</v>
          </cell>
          <cell r="O18" t="str">
            <v>Jl. Lapangan bola relis RT 009 RW 009 No 168 Limo Depok 16515</v>
          </cell>
          <cell r="P18" t="str">
            <v>77.545.257.6-061.000</v>
          </cell>
          <cell r="Q18" t="str">
            <v>TK0</v>
          </cell>
          <cell r="R18" t="str">
            <v>Pegawai Tetap</v>
          </cell>
          <cell r="S18" t="str">
            <v>Netto</v>
          </cell>
          <cell r="T18" t="str">
            <v>BNI Syariah</v>
          </cell>
          <cell r="U18" t="str">
            <v>0909372172</v>
          </cell>
          <cell r="V18" t="str">
            <v>IBU NUR AIZAH</v>
          </cell>
          <cell r="W18" t="str">
            <v>123</v>
          </cell>
          <cell r="X18" t="str">
            <v>123</v>
          </cell>
          <cell r="Y18" t="str">
            <v>3174086310890008</v>
          </cell>
        </row>
        <row r="19">
          <cell r="B19" t="str">
            <v>Prinatin Hadisetyo</v>
          </cell>
          <cell r="C19" t="str">
            <v>PT Ammar Al Ammanah</v>
          </cell>
          <cell r="D19" t="str">
            <v>Divisi Teknik</v>
          </cell>
          <cell r="E19" t="str">
            <v>Graphic Designer</v>
          </cell>
          <cell r="F19" t="str">
            <v>staff</v>
          </cell>
          <cell r="G19" t="str">
            <v>2019-01-01</v>
          </cell>
          <cell r="I19" t="str">
            <v>Permanent</v>
          </cell>
          <cell r="K19" t="str">
            <v>Tyockanonymous02@gmail.com</v>
          </cell>
          <cell r="L19" t="str">
            <v>1981-10-04</v>
          </cell>
          <cell r="M19" t="str">
            <v>Wonogiri</v>
          </cell>
          <cell r="N19" t="str">
            <v>Jl. Aren II, RT/RW. 007/003, Kel. Pondok Betung, Kec. Pondok Aren, Tangerang Selatan, Banten</v>
          </cell>
          <cell r="Q19" t="str">
            <v>K3</v>
          </cell>
          <cell r="R19" t="str">
            <v>Pegawai Tetap</v>
          </cell>
          <cell r="S19" t="str">
            <v>Netto</v>
          </cell>
          <cell r="T19" t="str">
            <v>BNI Syariah</v>
          </cell>
          <cell r="U19">
            <v>911220342</v>
          </cell>
          <cell r="V19" t="str">
            <v>BPK PRINATIN HADISETYO</v>
          </cell>
          <cell r="Y19" t="str">
            <v>3312080410810001</v>
          </cell>
        </row>
        <row r="20">
          <cell r="B20" t="str">
            <v>Tommy Saputra</v>
          </cell>
          <cell r="C20" t="str">
            <v>PT Sinergi Silaturahim Teknik</v>
          </cell>
          <cell r="D20" t="str">
            <v>Divisi Teknik</v>
          </cell>
          <cell r="E20" t="str">
            <v>Manager Teknik</v>
          </cell>
          <cell r="F20" t="str">
            <v>Manager</v>
          </cell>
          <cell r="G20" t="str">
            <v>2020-02-18</v>
          </cell>
          <cell r="I20" t="str">
            <v>Permanent</v>
          </cell>
          <cell r="K20" t="str">
            <v>pedimada@yahoo.com</v>
          </cell>
          <cell r="L20" t="str">
            <v>1988-06-18</v>
          </cell>
          <cell r="M20" t="str">
            <v>Sungai Penuh</v>
          </cell>
          <cell r="N20" t="str">
            <v>Jl. Desa Jatiluhur No. 35, Kel. Jatiasih, Kec. Jatiluhur, Bekasi, Jawa Barat</v>
          </cell>
          <cell r="Q20" t="str">
            <v>K2</v>
          </cell>
          <cell r="R20" t="str">
            <v>Pegawai Tetap</v>
          </cell>
          <cell r="S20" t="str">
            <v>Netto</v>
          </cell>
          <cell r="T20" t="str">
            <v>BNI Syariah</v>
          </cell>
          <cell r="U20" t="str">
            <v>0911124896</v>
          </cell>
          <cell r="V20" t="str">
            <v>BPK TOMMY SAPUTRA</v>
          </cell>
          <cell r="Y20" t="str">
            <v>1572011806880002</v>
          </cell>
        </row>
        <row r="21">
          <cell r="B21" t="str">
            <v>Eris Rachmat</v>
          </cell>
          <cell r="C21" t="str">
            <v>PT Repower Asia Indonesia Tbk</v>
          </cell>
          <cell r="D21" t="str">
            <v>GA &amp; Property Management Division</v>
          </cell>
          <cell r="E21" t="str">
            <v>Head of GA &amp; Property Management</v>
          </cell>
          <cell r="F21" t="str">
            <v>Management</v>
          </cell>
          <cell r="G21" t="str">
            <v>2014-07-01</v>
          </cell>
          <cell r="I21" t="str">
            <v>Permanent</v>
          </cell>
          <cell r="K21" t="str">
            <v>eris@repowerasiaindonesia.co.id</v>
          </cell>
          <cell r="L21" t="str">
            <v>1964-05-14</v>
          </cell>
          <cell r="M21" t="str">
            <v>Jakarta</v>
          </cell>
          <cell r="N21" t="str">
            <v>Villa Nusa Indah Blok VI/1, RT/RW. 006/023, Desa Bojong Kulur, Kec. Gunung Putri, Kab. Bogor, Jawa Barat</v>
          </cell>
          <cell r="Q21" t="str">
            <v>K1</v>
          </cell>
          <cell r="R21" t="str">
            <v>Pegawai Tetap</v>
          </cell>
          <cell r="S21" t="str">
            <v>Gross</v>
          </cell>
          <cell r="T21" t="str">
            <v>BNI Syariah</v>
          </cell>
          <cell r="U21" t="str">
            <v>0911216165</v>
          </cell>
          <cell r="V21" t="str">
            <v>BPK ERIS RACHMATT</v>
          </cell>
          <cell r="Y21" t="str">
            <v>3201021405640002</v>
          </cell>
        </row>
        <row r="22">
          <cell r="B22" t="str">
            <v>Aulia Firdaus</v>
          </cell>
          <cell r="C22" t="e">
            <v>#N/A</v>
          </cell>
          <cell r="D22" t="str">
            <v>Dewan Direksi</v>
          </cell>
          <cell r="E22" t="str">
            <v>President Director</v>
          </cell>
          <cell r="F22" t="str">
            <v>Management</v>
          </cell>
          <cell r="G22" t="str">
            <v>2019-05-20</v>
          </cell>
          <cell r="I22" t="str">
            <v>Permanent</v>
          </cell>
          <cell r="K22" t="str">
            <v>aulia.firdaus@repowerasiaindonesia.com</v>
          </cell>
          <cell r="L22" t="str">
            <v>1980-09-03</v>
          </cell>
          <cell r="M22" t="str">
            <v>Jakarta</v>
          </cell>
          <cell r="N22" t="str">
            <v>Jl. Marunda Baru VI Blok B4 No.14, RT/RW. 010/003, Kel. Marunda, Kec. Cilincing, Jakarta Utara</v>
          </cell>
          <cell r="O22" t="str">
            <v>Jl. Marunda Baru VI Blok B4 No.14, RT/RW. 010/003, Kel. Marunda, Kec. Cilincing, Jakarta Utara</v>
          </cell>
          <cell r="Q22" t="str">
            <v>K3</v>
          </cell>
          <cell r="R22" t="str">
            <v>Pegawai Tetap</v>
          </cell>
          <cell r="S22" t="str">
            <v>Netto</v>
          </cell>
          <cell r="T22" t="str">
            <v>BNI Syariah</v>
          </cell>
          <cell r="U22" t="str">
            <v>0911127138</v>
          </cell>
          <cell r="V22" t="str">
            <v>BPK AULIA FIRDAUS</v>
          </cell>
          <cell r="Y22" t="str">
            <v>3172040309800015</v>
          </cell>
        </row>
        <row r="23">
          <cell r="B23" t="str">
            <v>Rully Muliarto</v>
          </cell>
          <cell r="C23" t="str">
            <v>PT Repower Asia Indonesia Tbk</v>
          </cell>
          <cell r="D23" t="str">
            <v>Dewan Direksi</v>
          </cell>
          <cell r="E23" t="str">
            <v>Director</v>
          </cell>
          <cell r="F23" t="str">
            <v>Management</v>
          </cell>
          <cell r="G23">
            <v>43605</v>
          </cell>
          <cell r="I23" t="str">
            <v>Permanent</v>
          </cell>
          <cell r="K23" t="str">
            <v>rmuliarto@repowerasiaindonesia.com</v>
          </cell>
          <cell r="L23">
            <v>26850</v>
          </cell>
          <cell r="M23" t="str">
            <v>Jakarta</v>
          </cell>
          <cell r="N23" t="str">
            <v>Jl. Tumaritis No.2, RT/RW. 005/003, Kel. Cilandak Barat, Kec. Cilandak, Jakarta Selatan</v>
          </cell>
          <cell r="O23" t="str">
            <v>Jl. Tumaritis No.2, RT/RW. 005/003, Kel. Cilandak Barat, Kec. Cilandak, Jakarta Selatan</v>
          </cell>
          <cell r="P23" t="str">
            <v>09.614.965.3.-016.000</v>
          </cell>
          <cell r="Q23" t="str">
            <v>K3</v>
          </cell>
          <cell r="R23" t="str">
            <v>Pegawai Tetap</v>
          </cell>
          <cell r="S23" t="str">
            <v>Gross</v>
          </cell>
          <cell r="T23" t="str">
            <v>BNI Syariah</v>
          </cell>
          <cell r="U23" t="str">
            <v>0399982344</v>
          </cell>
          <cell r="V23" t="str">
            <v>BPK RULLY MULIARTO</v>
          </cell>
          <cell r="Y23" t="str">
            <v>3174060507730005</v>
          </cell>
        </row>
        <row r="24">
          <cell r="B24" t="str">
            <v>Andy Kesuma Natanael. SE</v>
          </cell>
          <cell r="C24" t="str">
            <v>PT Repower Asia Indonesia Tbk</v>
          </cell>
          <cell r="D24" t="str">
            <v>Dewan Direksi</v>
          </cell>
          <cell r="E24" t="str">
            <v>Director</v>
          </cell>
          <cell r="F24" t="str">
            <v>Management</v>
          </cell>
          <cell r="G24" t="str">
            <v>2019-05-20</v>
          </cell>
          <cell r="I24" t="str">
            <v>Permanent</v>
          </cell>
          <cell r="K24" t="str">
            <v>andy.natanael@repowerasiaindonesia.co.id</v>
          </cell>
          <cell r="L24">
            <v>25993</v>
          </cell>
          <cell r="M24" t="str">
            <v>Metro</v>
          </cell>
          <cell r="N24" t="str">
            <v>Jl. Pluit Barat VII/32, RT/RW. 012/007, Kel. Pluit, Kec. Penjaringan, Jakarta Utara</v>
          </cell>
          <cell r="O24" t="str">
            <v>Jl. Pluit Barat VII/32, RT/RW. 012/007, Kel. Pluit, Kec. Penjaringan, Jakarta Utara</v>
          </cell>
          <cell r="Q24" t="str">
            <v>K2</v>
          </cell>
          <cell r="R24" t="str">
            <v>Pegawai Tetap</v>
          </cell>
          <cell r="S24" t="str">
            <v>Gross</v>
          </cell>
          <cell r="T24" t="str">
            <v>BNI Syariah</v>
          </cell>
          <cell r="U24" t="str">
            <v>1182595864</v>
          </cell>
          <cell r="V24" t="str">
            <v>Bpk ANDY KESUMA NATANAEL</v>
          </cell>
          <cell r="Y24" t="str">
            <v>3172010103710003</v>
          </cell>
        </row>
        <row r="25">
          <cell r="B25" t="str">
            <v>Gagah Tjandra Putra</v>
          </cell>
          <cell r="C25" t="str">
            <v>PT Repower Asia Indonesia Tbk</v>
          </cell>
          <cell r="D25" t="str">
            <v>Divisi Marketing &amp; Business Development</v>
          </cell>
          <cell r="E25" t="str">
            <v>VP Residence</v>
          </cell>
          <cell r="F25" t="str">
            <v>Management</v>
          </cell>
          <cell r="G25">
            <v>43358</v>
          </cell>
          <cell r="I25" t="str">
            <v>Permanent</v>
          </cell>
          <cell r="K25" t="str">
            <v>gagah.richi@gmail.com</v>
          </cell>
          <cell r="L25" t="str">
            <v>1988-03-18</v>
          </cell>
          <cell r="M25" t="str">
            <v>Tangerang</v>
          </cell>
          <cell r="N25" t="str">
            <v>Jl. Imam Bonjol Tegal Baru 002/009, Sukajadi, Tangerang, Jawa Barat</v>
          </cell>
          <cell r="O25" t="str">
            <v>Cluster Yunani B 54 No. 23, Banjar Wijaya, Tangerang</v>
          </cell>
          <cell r="Q25" t="str">
            <v>K1</v>
          </cell>
          <cell r="R25" t="str">
            <v>Pegawai Tetap</v>
          </cell>
          <cell r="S25" t="str">
            <v>Netto</v>
          </cell>
          <cell r="T25" t="str">
            <v>BNI Syariah</v>
          </cell>
          <cell r="U25" t="str">
            <v>0911115189</v>
          </cell>
          <cell r="V25" t="str">
            <v>BPK GAGAH TJANDRA PUTRA</v>
          </cell>
          <cell r="Y25" t="str">
            <v>3671071803880004</v>
          </cell>
        </row>
        <row r="26">
          <cell r="B26" t="str">
            <v>Raja Hanif Fuady</v>
          </cell>
          <cell r="C26" t="str">
            <v>PT Sinergi Silaturahim Teknik</v>
          </cell>
          <cell r="D26" t="str">
            <v>Divisi Marketing &amp; Business Development</v>
          </cell>
          <cell r="E26" t="str">
            <v>Business Development Staff</v>
          </cell>
          <cell r="F26" t="str">
            <v>staff</v>
          </cell>
          <cell r="G26">
            <v>43358</v>
          </cell>
          <cell r="I26" t="str">
            <v>Permanent</v>
          </cell>
          <cell r="K26" t="str">
            <v>rajagalas@gmail.com</v>
          </cell>
          <cell r="L26" t="str">
            <v>1994-01-13</v>
          </cell>
          <cell r="M26" t="str">
            <v>Jakarta</v>
          </cell>
          <cell r="N26" t="str">
            <v>Jl. Marunda Baru Blok B-IV/14,  Kel. Marunda, Kec. Cilincing, Jakarta Utara</v>
          </cell>
          <cell r="O26" t="str">
            <v>Perumahan Kota Wisata Cluster Livingston SD3/49, Kab. Bogor, Jawa Barat</v>
          </cell>
          <cell r="Q26" t="str">
            <v>K1</v>
          </cell>
          <cell r="R26" t="str">
            <v>Pegawai Tetap</v>
          </cell>
          <cell r="S26" t="str">
            <v>Gross</v>
          </cell>
          <cell r="T26" t="str">
            <v>BNI Syariah</v>
          </cell>
          <cell r="U26" t="str">
            <v>0907047111</v>
          </cell>
          <cell r="V26" t="str">
            <v>SDR RAJA HANIF FUADY</v>
          </cell>
          <cell r="Y26" t="str">
            <v>3172041301940001</v>
          </cell>
        </row>
        <row r="27">
          <cell r="B27" t="str">
            <v>Nurmaningsih</v>
          </cell>
          <cell r="C27" t="str">
            <v>PT Sinergi Silaturahim Teknik</v>
          </cell>
          <cell r="D27" t="str">
            <v>Divisi Teknik</v>
          </cell>
          <cell r="E27" t="str">
            <v>Site Manager</v>
          </cell>
          <cell r="F27" t="str">
            <v>Manager</v>
          </cell>
          <cell r="G27">
            <v>42467</v>
          </cell>
          <cell r="I27" t="str">
            <v>Permanent</v>
          </cell>
          <cell r="K27" t="str">
            <v>nnurma03@gmail.com</v>
          </cell>
          <cell r="L27" t="str">
            <v>1980-11-02</v>
          </cell>
          <cell r="M27" t="str">
            <v>Branti</v>
          </cell>
          <cell r="N27" t="str">
            <v>Kp. Melayu Kecil V, RT/RW. 008/009, Kel. Bukit Duri, Kec. Tebet, Jakarta Selatan</v>
          </cell>
          <cell r="O27" t="str">
            <v>Jl. M.H. Sanim, RT/RW. 004/007, Kel. Kukusan, Kec. Beji, Kota Depok, Jawa Barat</v>
          </cell>
          <cell r="Q27" t="str">
            <v>TK0</v>
          </cell>
          <cell r="R27" t="str">
            <v>Pegawai Tetap</v>
          </cell>
          <cell r="S27" t="str">
            <v>Gross</v>
          </cell>
          <cell r="T27" t="str">
            <v>BNI Syariah</v>
          </cell>
          <cell r="U27" t="str">
            <v>0185502339</v>
          </cell>
          <cell r="V27" t="str">
            <v>SDR NURMANINGSIH</v>
          </cell>
          <cell r="Y27" t="str">
            <v>3174014211800017</v>
          </cell>
        </row>
        <row r="28">
          <cell r="B28" t="str">
            <v>Drs. Ichsan Thalib</v>
          </cell>
          <cell r="C28" t="str">
            <v>PT Repower Asia Indonesia Tbk</v>
          </cell>
          <cell r="D28" t="str">
            <v>Dewan Komisaris</v>
          </cell>
          <cell r="E28" t="str">
            <v>Komisaris Utama</v>
          </cell>
          <cell r="F28" t="str">
            <v>Management</v>
          </cell>
          <cell r="G28" t="str">
            <v>2011-03-13</v>
          </cell>
          <cell r="I28" t="str">
            <v>Permanent</v>
          </cell>
          <cell r="K28" t="str">
            <v>ichsan.thalib@repowerasiaindonesia.co.id</v>
          </cell>
          <cell r="L28" t="str">
            <v>1964-08-07</v>
          </cell>
          <cell r="M28" t="str">
            <v>Jakarta</v>
          </cell>
          <cell r="N28" t="str">
            <v>Jl. Mesjid Silaturrahim Kalimanggis, RT/RW. 002/004, Kel. Jatikarya, Kec. Jatisampurna, Kota Bekasi, Jawa Barat</v>
          </cell>
          <cell r="Q28" t="str">
            <v>K3</v>
          </cell>
          <cell r="R28" t="str">
            <v>Pegawai Tetap</v>
          </cell>
          <cell r="S28" t="str">
            <v>Netto</v>
          </cell>
          <cell r="T28" t="str">
            <v>BNI Syariah</v>
          </cell>
          <cell r="U28" t="str">
            <v>1182586768</v>
          </cell>
          <cell r="V28" t="str">
            <v>Bpk DRS. ICHSAN THALIB</v>
          </cell>
          <cell r="Y28" t="str">
            <v>3275100708640007</v>
          </cell>
        </row>
        <row r="29">
          <cell r="B29" t="str">
            <v>Djumadi</v>
          </cell>
          <cell r="C29" t="str">
            <v>PT Repower Asia Indonesia Tbk</v>
          </cell>
          <cell r="D29" t="str">
            <v>Dewan Komisaris</v>
          </cell>
          <cell r="E29" t="str">
            <v>Komisaris</v>
          </cell>
          <cell r="F29" t="str">
            <v>Management</v>
          </cell>
          <cell r="G29" t="str">
            <v>2019-05-20</v>
          </cell>
          <cell r="I29" t="str">
            <v>Permanent</v>
          </cell>
          <cell r="K29" t="str">
            <v>djumadi@repowerasiaindonesia.co.id</v>
          </cell>
          <cell r="L29" t="str">
            <v>1956-02-14</v>
          </cell>
          <cell r="M29" t="str">
            <v>Purworejo</v>
          </cell>
          <cell r="N29" t="str">
            <v>Jl. Taruma Negara Atas No.11, RT/RW. 004/004, Kel. Jatiranggon, Kec. Jatisampurna, Kota Bekasi, Jawa Barat</v>
          </cell>
          <cell r="Q29" t="str">
            <v>TK0</v>
          </cell>
          <cell r="R29" t="str">
            <v>Pegawai Tetap</v>
          </cell>
          <cell r="S29" t="str">
            <v>Netto</v>
          </cell>
          <cell r="T29" t="str">
            <v>BNI Syariah</v>
          </cell>
          <cell r="U29" t="str">
            <v>1182593301</v>
          </cell>
          <cell r="V29" t="str">
            <v>Bpk DJUMADI</v>
          </cell>
          <cell r="Y29" t="str">
            <v>3275101402560002</v>
          </cell>
        </row>
        <row r="30">
          <cell r="B30" t="str">
            <v>Sjafardamsah</v>
          </cell>
          <cell r="C30" t="str">
            <v>PT Repower Asia Indonesia Tbk</v>
          </cell>
          <cell r="D30" t="str">
            <v>Dewan Komisaris</v>
          </cell>
          <cell r="E30" t="str">
            <v>Komisaris Independen</v>
          </cell>
          <cell r="F30" t="str">
            <v>Management</v>
          </cell>
          <cell r="G30" t="str">
            <v>2019-05-20</v>
          </cell>
          <cell r="I30" t="str">
            <v>Permanent</v>
          </cell>
          <cell r="K30" t="str">
            <v>sjafar@repowerasiaindonesia.co.id</v>
          </cell>
          <cell r="L30" t="str">
            <v>1975-02-16</v>
          </cell>
          <cell r="M30" t="str">
            <v>Jakarta</v>
          </cell>
          <cell r="N30" t="str">
            <v>Jl. Salam 1/38, RT/RW. 006/006, Kel. Sukabumi Utara, Kec. Kebon Jeruk, Jakarta Barat</v>
          </cell>
          <cell r="Q30" t="str">
            <v>K3</v>
          </cell>
          <cell r="R30" t="str">
            <v>Pegawai Tetap</v>
          </cell>
          <cell r="S30" t="str">
            <v>Netto</v>
          </cell>
          <cell r="T30" t="str">
            <v>BNI Syariah</v>
          </cell>
          <cell r="U30" t="str">
            <v>0881468941</v>
          </cell>
          <cell r="V30" t="str">
            <v>BPK SJAFARDAMSAH</v>
          </cell>
          <cell r="Y30" t="str">
            <v>3275091602750017</v>
          </cell>
        </row>
        <row r="31">
          <cell r="B31" t="str">
            <v>Muhamad Senang Sembiring</v>
          </cell>
          <cell r="C31" t="str">
            <v>PT Repower Asia Indonesia Tbk</v>
          </cell>
          <cell r="D31" t="str">
            <v>Dewan Komisaris</v>
          </cell>
          <cell r="E31" t="str">
            <v>Komisaris Independen</v>
          </cell>
          <cell r="F31" t="str">
            <v>Management</v>
          </cell>
          <cell r="G31" t="str">
            <v>2019-05-20</v>
          </cell>
          <cell r="I31" t="str">
            <v>Permanent</v>
          </cell>
          <cell r="K31" t="str">
            <v>ms.sembiring@repowerasiaindonesia.co.id</v>
          </cell>
          <cell r="L31" t="str">
            <v>1952-03-12</v>
          </cell>
          <cell r="M31" t="str">
            <v>Medan</v>
          </cell>
          <cell r="N31" t="str">
            <v>Jl. Utama Raya No. 7-8, RT/RW. 005/005, Kel. Pondok Bambu, Kec. Duren Sawit, Jakarta Timur</v>
          </cell>
          <cell r="Q31" t="str">
            <v>TK0</v>
          </cell>
          <cell r="R31" t="str">
            <v>Pegawai Tetap</v>
          </cell>
          <cell r="S31" t="str">
            <v>Netto</v>
          </cell>
          <cell r="T31" t="str">
            <v>BNI Syariah</v>
          </cell>
          <cell r="U31" t="str">
            <v>0004234515</v>
          </cell>
          <cell r="V31" t="str">
            <v>Bpk MUHAMAD SENANG SEMBIRING</v>
          </cell>
          <cell r="Y31" t="str">
            <v>3175071203520008</v>
          </cell>
        </row>
        <row r="32">
          <cell r="B32" t="str">
            <v>Sugeng</v>
          </cell>
          <cell r="C32" t="str">
            <v>PT Sinergi Silaturahim Teknik</v>
          </cell>
          <cell r="D32" t="str">
            <v>GA &amp; Property Management Division</v>
          </cell>
          <cell r="E32" t="str">
            <v>Security HO</v>
          </cell>
          <cell r="F32" t="str">
            <v>Non Staff</v>
          </cell>
          <cell r="G32" t="str">
            <v>2019-02-01</v>
          </cell>
          <cell r="I32" t="str">
            <v>Permanent</v>
          </cell>
          <cell r="K32" t="str">
            <v>sugeng@repowerasiaindonesia.co.id</v>
          </cell>
          <cell r="L32" t="str">
            <v>1980-05-18</v>
          </cell>
          <cell r="M32" t="str">
            <v>Klaten</v>
          </cell>
          <cell r="N32" t="str">
            <v>Tomang Banjir Kanal RT/RW. 002/014, Kel. Tomang, Kec. Grogol Petamburan, Jakarta Barat</v>
          </cell>
          <cell r="Q32" t="str">
            <v>TK0</v>
          </cell>
          <cell r="R32" t="str">
            <v>Pegawai Tetap</v>
          </cell>
          <cell r="S32" t="str">
            <v>Netto</v>
          </cell>
          <cell r="T32" t="str">
            <v>BNI Syariah</v>
          </cell>
          <cell r="U32" t="str">
            <v>0945878016</v>
          </cell>
          <cell r="V32" t="str">
            <v>SDR SUGENG</v>
          </cell>
          <cell r="Y32" t="str">
            <v>3173021805800014</v>
          </cell>
        </row>
        <row r="33">
          <cell r="B33" t="str">
            <v>Mulyadi</v>
          </cell>
          <cell r="C33" t="str">
            <v>PT Sinergi Silaturahim Teknik</v>
          </cell>
          <cell r="D33" t="str">
            <v>GA &amp; Property Management Division</v>
          </cell>
          <cell r="E33" t="str">
            <v>Security HO</v>
          </cell>
          <cell r="F33" t="str">
            <v>Non Staff</v>
          </cell>
          <cell r="G33" t="str">
            <v>2019-02-01</v>
          </cell>
          <cell r="I33" t="str">
            <v>Permanent</v>
          </cell>
          <cell r="K33" t="str">
            <v>mulyadi@repowerasiaindonesia.co.id</v>
          </cell>
          <cell r="L33" t="str">
            <v>1971-04-05</v>
          </cell>
          <cell r="M33" t="str">
            <v>Jakarta</v>
          </cell>
          <cell r="N33" t="str">
            <v>Kalibata Pulo, RT/RW. 006/005, Kel. Kalibata, Kel. Pancoran, Jakarta Selatan</v>
          </cell>
          <cell r="Q33" t="str">
            <v>K3</v>
          </cell>
          <cell r="R33" t="str">
            <v>Pegawai Tetap</v>
          </cell>
          <cell r="S33" t="str">
            <v>Netto</v>
          </cell>
          <cell r="T33" t="str">
            <v>BNI Syariah</v>
          </cell>
          <cell r="U33" t="str">
            <v>0945882238</v>
          </cell>
          <cell r="V33" t="str">
            <v>BPK MULYADI</v>
          </cell>
          <cell r="Y33" t="str">
            <v>3174080504710004</v>
          </cell>
        </row>
        <row r="34">
          <cell r="B34" t="str">
            <v>Machdar</v>
          </cell>
          <cell r="C34" t="str">
            <v>PT Sinergi Silaturahim Teknik</v>
          </cell>
          <cell r="D34" t="str">
            <v>Divisi Legal</v>
          </cell>
          <cell r="E34" t="str">
            <v>Staff Legal</v>
          </cell>
          <cell r="F34" t="str">
            <v>staff</v>
          </cell>
          <cell r="G34" t="str">
            <v>2014-07-01</v>
          </cell>
          <cell r="I34" t="str">
            <v>Permanent</v>
          </cell>
          <cell r="K34" t="str">
            <v>fresco8999@yahoo.com</v>
          </cell>
          <cell r="L34" t="str">
            <v>1989-05-16</v>
          </cell>
          <cell r="M34" t="str">
            <v>Jakarta</v>
          </cell>
          <cell r="N34" t="str">
            <v>Jl. Kampung Bali Kecil No.3, RT/RW. 005/007, Kel. Kampung Bali, Kec. Tanah Abang,  Jakarta Pusat</v>
          </cell>
          <cell r="Q34" t="str">
            <v>TK0</v>
          </cell>
          <cell r="R34" t="str">
            <v>Pegawai Tetap</v>
          </cell>
          <cell r="S34" t="str">
            <v>Gross</v>
          </cell>
          <cell r="T34" t="str">
            <v>BNI Syariah</v>
          </cell>
          <cell r="U34" t="str">
            <v>0948859410</v>
          </cell>
          <cell r="V34" t="str">
            <v>SDR MACHDAR</v>
          </cell>
          <cell r="Y34" t="str">
            <v>3171071605890002</v>
          </cell>
        </row>
        <row r="35">
          <cell r="B35" t="str">
            <v>Ayu Kartika</v>
          </cell>
          <cell r="C35" t="str">
            <v>PT Ammar Al Ammanah</v>
          </cell>
          <cell r="D35" t="str">
            <v>Divisi SDM</v>
          </cell>
          <cell r="E35" t="str">
            <v>Human Resources Officer</v>
          </cell>
          <cell r="F35" t="str">
            <v>Staff</v>
          </cell>
          <cell r="G35" t="str">
            <v>2020-11-30</v>
          </cell>
          <cell r="I35" t="str">
            <v>Contract</v>
          </cell>
          <cell r="J35" t="str">
            <v>2021-05-31</v>
          </cell>
          <cell r="K35" t="str">
            <v>ayukartika.spirit@gmail.com</v>
          </cell>
          <cell r="L35" t="str">
            <v>1987-11-19</v>
          </cell>
          <cell r="N35" t="str">
            <v>Jl. F. Gg C No 12 RT/RW 017/004 Kel. Kebon Baru Kecamatan Tebet Jakarta Selatan</v>
          </cell>
          <cell r="Q35" t="str">
            <v>TK0</v>
          </cell>
          <cell r="R35" t="str">
            <v>Pegawai Tetap</v>
          </cell>
          <cell r="S35" t="str">
            <v>Gross</v>
          </cell>
          <cell r="T35" t="str">
            <v>BNI Syariah</v>
          </cell>
          <cell r="U35">
            <v>1149084882</v>
          </cell>
          <cell r="V35" t="str">
            <v>Ibu AYU KARTIKA</v>
          </cell>
          <cell r="Y35" t="str">
            <v>1206025911870001</v>
          </cell>
        </row>
        <row r="36">
          <cell r="B36" t="str">
            <v>Adnan Fauzi Siregar</v>
          </cell>
          <cell r="C36" t="str">
            <v>PT Sinergi Silaturahim Teknik</v>
          </cell>
          <cell r="D36" t="str">
            <v>Divisi Legal</v>
          </cell>
          <cell r="E36" t="str">
            <v>Legal Manager</v>
          </cell>
          <cell r="F36" t="str">
            <v>Manager</v>
          </cell>
          <cell r="G36" t="str">
            <v>2020-11-30</v>
          </cell>
          <cell r="I36" t="str">
            <v>Contract</v>
          </cell>
          <cell r="J36" t="str">
            <v>2021-11-30</v>
          </cell>
          <cell r="K36" t="str">
            <v>adnanfauzisiregar89@gmail.com</v>
          </cell>
          <cell r="L36" t="str">
            <v>1989-07-15</v>
          </cell>
          <cell r="M36" t="str">
            <v>Tanggerang</v>
          </cell>
          <cell r="N36" t="str">
            <v>Jl. H Sarmah No.10 RT/RW 004/007 Parigi Pondok Aren Kota Tanggerang Selatan</v>
          </cell>
          <cell r="Q36" t="str">
            <v>K1</v>
          </cell>
          <cell r="R36" t="str">
            <v>Pegawai Tetap</v>
          </cell>
          <cell r="S36" t="str">
            <v>Gross</v>
          </cell>
          <cell r="T36" t="str">
            <v>BNI Syariah</v>
          </cell>
          <cell r="U36">
            <v>1149093115</v>
          </cell>
          <cell r="V36" t="str">
            <v>Bpk ADNAN FAUZI SIREGAR</v>
          </cell>
          <cell r="Y36" t="str">
            <v>3671071507890004</v>
          </cell>
        </row>
        <row r="37">
          <cell r="B37" t="str">
            <v>Carla  Yulita</v>
          </cell>
          <cell r="C37" t="str">
            <v>PT Sinergi Silaturahim Teknik</v>
          </cell>
          <cell r="D37" t="str">
            <v>Sales &amp; Marketing</v>
          </cell>
          <cell r="E37" t="str">
            <v>Sales Executive BPA</v>
          </cell>
          <cell r="F37" t="str">
            <v>staff</v>
          </cell>
          <cell r="G37" t="str">
            <v>2020-11-09</v>
          </cell>
          <cell r="I37" t="str">
            <v>Contract</v>
          </cell>
          <cell r="J37">
            <v>44408</v>
          </cell>
          <cell r="K37" t="str">
            <v>carlayuliya@gmail.com</v>
          </cell>
          <cell r="L37" t="str">
            <v>1986-07-06</v>
          </cell>
          <cell r="M37" t="str">
            <v>Jakarta</v>
          </cell>
          <cell r="N37" t="str">
            <v>Jl. Pinang II KP. Lebong RT/RW 001/016 Limo Kota Depok Jawa Barat</v>
          </cell>
          <cell r="P37" t="str">
            <v>34.658.548.2-016.000</v>
          </cell>
          <cell r="Q37" t="str">
            <v>TK0</v>
          </cell>
          <cell r="R37" t="str">
            <v>Pegawai Tetap</v>
          </cell>
          <cell r="S37" t="str">
            <v>Gross</v>
          </cell>
          <cell r="T37" t="str">
            <v>BNI Syariah</v>
          </cell>
          <cell r="U37">
            <v>1134495437</v>
          </cell>
          <cell r="V37" t="str">
            <v>-CARLA YULITA</v>
          </cell>
          <cell r="Y37" t="str">
            <v>3276044607860005</v>
          </cell>
        </row>
        <row r="38">
          <cell r="B38" t="str">
            <v>Endah  Mawadah</v>
          </cell>
          <cell r="C38" t="e">
            <v>#N/A</v>
          </cell>
          <cell r="D38" t="str">
            <v>Sales &amp; Marketing</v>
          </cell>
          <cell r="E38" t="str">
            <v>Sales Executive</v>
          </cell>
          <cell r="F38" t="str">
            <v>staff</v>
          </cell>
          <cell r="G38" t="str">
            <v>2020-12-03</v>
          </cell>
          <cell r="H38">
            <v>44235</v>
          </cell>
          <cell r="I38" t="str">
            <v>Contract</v>
          </cell>
          <cell r="J38" t="str">
            <v>2021-01-31</v>
          </cell>
          <cell r="K38" t="str">
            <v>ndah.mawadah@gmail.com</v>
          </cell>
          <cell r="L38" t="str">
            <v>1996-01-16</v>
          </cell>
          <cell r="M38" t="str">
            <v>Lebak</v>
          </cell>
          <cell r="N38" t="str">
            <v>Kp. Nanggela RT/RW 006/003 Sukasari Cipinas Kab. Lebak Prov. Banten</v>
          </cell>
          <cell r="O38" t="str">
            <v>Jl. Wijaya Kusuma Ujung No.143 Kel.  Pondok Betung Kab. Tanggerang Selatan</v>
          </cell>
          <cell r="Q38" t="str">
            <v>TK0</v>
          </cell>
          <cell r="R38" t="str">
            <v>Pegawai Tetap</v>
          </cell>
          <cell r="S38" t="str">
            <v>Gross</v>
          </cell>
          <cell r="T38" t="str">
            <v>BNI Syariah</v>
          </cell>
          <cell r="U38" t="str">
            <v>0806551179</v>
          </cell>
          <cell r="V38" t="str">
            <v>SDRI ENDAH MAWADAH</v>
          </cell>
          <cell r="Y38" t="str">
            <v>3602045606960002</v>
          </cell>
        </row>
        <row r="39">
          <cell r="B39" t="str">
            <v>Sulaiman Nur Umbara</v>
          </cell>
          <cell r="C39" t="e">
            <v>#N/A</v>
          </cell>
          <cell r="D39" t="str">
            <v>Sales &amp; Marketing</v>
          </cell>
          <cell r="E39" t="str">
            <v>Sales Executive</v>
          </cell>
          <cell r="F39" t="str">
            <v>staff</v>
          </cell>
          <cell r="G39" t="str">
            <v>2020-11-02</v>
          </cell>
          <cell r="H39">
            <v>44286</v>
          </cell>
          <cell r="I39" t="str">
            <v>Contract</v>
          </cell>
          <cell r="J39">
            <v>44316</v>
          </cell>
          <cell r="K39" t="str">
            <v>barasulaiman@gmail.com</v>
          </cell>
          <cell r="L39" t="str">
            <v>1988-04-15</v>
          </cell>
          <cell r="M39" t="str">
            <v>Cirebon</v>
          </cell>
          <cell r="N39" t="str">
            <v xml:space="preserve">Jl. Serbaguna Gg Abadi No. 1 RT/RW 002/003, Kel. Adidharma, Kec. Gunungjati, Jawa Barat </v>
          </cell>
          <cell r="O39" t="str">
            <v xml:space="preserve">Jl. Serbaguna Gg Abadi No. 1, RT/RW 002/003, Kel. Adidharma, Kec. Gunungjati, Jawa Barat </v>
          </cell>
          <cell r="P39" t="str">
            <v>36.059.146.5.426.000</v>
          </cell>
          <cell r="Q39" t="str">
            <v>TK0</v>
          </cell>
          <cell r="R39" t="str">
            <v>Pegawai Tetap</v>
          </cell>
          <cell r="S39" t="str">
            <v>Gross</v>
          </cell>
          <cell r="T39" t="str">
            <v>BNI Syariah</v>
          </cell>
          <cell r="U39">
            <v>1504198886</v>
          </cell>
          <cell r="V39" t="str">
            <v>SDR SULAIMAN NUR UMBARA</v>
          </cell>
          <cell r="Y39" t="str">
            <v>3209211504880003</v>
          </cell>
        </row>
        <row r="40">
          <cell r="B40" t="str">
            <v>Erlinda Kusumawati</v>
          </cell>
          <cell r="C40" t="str">
            <v>PT Sinergi Silaturahim Teknik</v>
          </cell>
          <cell r="D40" t="str">
            <v>BOD Secretary</v>
          </cell>
          <cell r="E40" t="str">
            <v>Secretary</v>
          </cell>
          <cell r="F40" t="str">
            <v>staff</v>
          </cell>
          <cell r="G40">
            <v>44013</v>
          </cell>
          <cell r="I40" t="str">
            <v>Permanent</v>
          </cell>
          <cell r="K40" t="str">
            <v>erlindakusumawati34@gmail.com</v>
          </cell>
          <cell r="L40" t="str">
            <v>1977-04-30</v>
          </cell>
          <cell r="M40" t="str">
            <v>Jakarta</v>
          </cell>
          <cell r="N40" t="str">
            <v>PPI Jl. Palembarat 8 Blok CC 29 No.9 RT/RW 005/016 Pekayon Jaya Bekasi Selatan Kota Bekasi Jawa Barat</v>
          </cell>
          <cell r="P40" t="str">
            <v>47.638.628.9.064.000</v>
          </cell>
          <cell r="Q40" t="str">
            <v>TK0</v>
          </cell>
          <cell r="R40" t="str">
            <v>Pegawai Tetap</v>
          </cell>
          <cell r="S40" t="str">
            <v>Gross</v>
          </cell>
          <cell r="T40" t="str">
            <v>BNI Syariah</v>
          </cell>
          <cell r="U40" t="str">
            <v>0979044218</v>
          </cell>
          <cell r="V40" t="str">
            <v>IBU ERLINDA KUSUMAWATI</v>
          </cell>
          <cell r="Y40" t="str">
            <v>3174077004770001</v>
          </cell>
        </row>
        <row r="41">
          <cell r="B41" t="str">
            <v>Ibnu Sina</v>
          </cell>
          <cell r="C41" t="str">
            <v>PT Repower Asia Indonesia Tbk</v>
          </cell>
          <cell r="D41" t="str">
            <v>Divisi Keuangan</v>
          </cell>
          <cell r="E41" t="str">
            <v>Finance Manager</v>
          </cell>
          <cell r="F41" t="str">
            <v>Manager</v>
          </cell>
          <cell r="G41">
            <v>44034</v>
          </cell>
          <cell r="I41" t="str">
            <v>Permanent</v>
          </cell>
          <cell r="K41" t="str">
            <v>ibnsign@gmail.com</v>
          </cell>
          <cell r="L41" t="str">
            <v>1982-04-30</v>
          </cell>
          <cell r="M41" t="str">
            <v>Jakarta</v>
          </cell>
          <cell r="N41" t="str">
            <v>Jl. Jibab II No. 29 RT/RW 008/001 Kel. Grogol Selatan Kec. Kebayoran Lama Jakarta Selatan DKI Jakarta</v>
          </cell>
          <cell r="O41" t="str">
            <v>Jl. Jibab II No. 29 RT/RW 008/001 Kel. Grogol Selatan Kec. Kebayoran Lama Jakarta Selatan DKI Jakarta</v>
          </cell>
          <cell r="P41" t="str">
            <v>68.857.786.5-416.000</v>
          </cell>
          <cell r="Q41" t="str">
            <v>K3</v>
          </cell>
          <cell r="R41" t="str">
            <v>Pegawai Tetap</v>
          </cell>
          <cell r="S41" t="str">
            <v>Gross</v>
          </cell>
          <cell r="T41" t="str">
            <v>BNI Syariah</v>
          </cell>
          <cell r="U41" t="str">
            <v>1046746312</v>
          </cell>
          <cell r="V41" t="str">
            <v>BPK IBNU SINA</v>
          </cell>
          <cell r="Y41" t="str">
            <v>3671113004820006</v>
          </cell>
        </row>
        <row r="42">
          <cell r="B42" t="str">
            <v>Yulianti Chandra</v>
          </cell>
          <cell r="C42" t="str">
            <v>PT Sinergi Silaturahim Teknik</v>
          </cell>
          <cell r="D42" t="str">
            <v>Sales &amp; Marketing</v>
          </cell>
          <cell r="E42" t="str">
            <v>Sales Supervisor &amp; Agent Coordinator</v>
          </cell>
          <cell r="F42" t="str">
            <v>Supervisor</v>
          </cell>
          <cell r="G42" t="str">
            <v>2020-07-06</v>
          </cell>
          <cell r="I42" t="str">
            <v>Contract</v>
          </cell>
          <cell r="J42">
            <v>44480</v>
          </cell>
          <cell r="K42" t="str">
            <v>yulia34c@gmail.com</v>
          </cell>
          <cell r="L42" t="str">
            <v>1979-04-25</v>
          </cell>
          <cell r="M42" t="str">
            <v>Jakarta</v>
          </cell>
          <cell r="N42" t="str">
            <v>Kp. Sengon RT/RW 001/010 Kel. Pancoran Mas Kec, Pancoran Mas Depok Jawa Barat</v>
          </cell>
          <cell r="P42" t="str">
            <v>34.948.540.9-412.000</v>
          </cell>
          <cell r="Q42" t="str">
            <v>TK1</v>
          </cell>
          <cell r="R42" t="str">
            <v>Pegawai Tetap</v>
          </cell>
          <cell r="S42" t="str">
            <v>Gross</v>
          </cell>
          <cell r="T42" t="str">
            <v>BNI Syariah</v>
          </cell>
          <cell r="U42" t="str">
            <v>0980648738</v>
          </cell>
          <cell r="V42" t="str">
            <v>IBU YULIANTI CHANDRA</v>
          </cell>
          <cell r="Y42" t="str">
            <v>3276016504790009</v>
          </cell>
        </row>
        <row r="43">
          <cell r="B43" t="str">
            <v>Lindasari</v>
          </cell>
          <cell r="C43" t="e">
            <v>#N/A</v>
          </cell>
          <cell r="D43" t="str">
            <v>Sales &amp; Marketing</v>
          </cell>
          <cell r="E43" t="str">
            <v>Sales Executive</v>
          </cell>
          <cell r="F43" t="str">
            <v>staff</v>
          </cell>
          <cell r="G43">
            <v>44168</v>
          </cell>
          <cell r="H43">
            <v>44286</v>
          </cell>
          <cell r="I43" t="str">
            <v>Contract</v>
          </cell>
          <cell r="J43">
            <v>44347</v>
          </cell>
          <cell r="K43" t="str">
            <v>mrsagrian17@gmail.com</v>
          </cell>
          <cell r="L43" t="str">
            <v>1990-06-28</v>
          </cell>
          <cell r="M43" t="str">
            <v>Bogor</v>
          </cell>
          <cell r="N43" t="str">
            <v>Kp. Pitara RT/RW 009/013 Kel. Pancoran Mas Kecamatan Pancoran Mas Kota Depok Jawa Barat</v>
          </cell>
          <cell r="P43" t="str">
            <v>66.100.836.7-412.000</v>
          </cell>
          <cell r="Q43" t="str">
            <v>TK0</v>
          </cell>
          <cell r="R43" t="str">
            <v>Pegawai Tetap</v>
          </cell>
          <cell r="S43" t="str">
            <v>Gross</v>
          </cell>
          <cell r="T43" t="str">
            <v>BNI Syariah</v>
          </cell>
          <cell r="U43">
            <v>1137293426</v>
          </cell>
          <cell r="V43" t="str">
            <v>IBU LINDASARI</v>
          </cell>
          <cell r="Y43" t="str">
            <v>3276016806900015</v>
          </cell>
        </row>
        <row r="44">
          <cell r="B44" t="str">
            <v>Aditya Soekarno AR</v>
          </cell>
          <cell r="C44" t="str">
            <v>PT Repower Asia Indonesia Tbk</v>
          </cell>
          <cell r="D44" t="str">
            <v>Divisi Keuangan</v>
          </cell>
          <cell r="E44" t="str">
            <v>Chief Structured Finance Coorporate</v>
          </cell>
          <cell r="F44" t="str">
            <v>Management</v>
          </cell>
          <cell r="G44" t="str">
            <v>2020-10-12</v>
          </cell>
          <cell r="I44" t="str">
            <v>Contract</v>
          </cell>
          <cell r="J44" t="str">
            <v>2021-10-11</v>
          </cell>
          <cell r="K44" t="str">
            <v>adityasoekarnoreal@gmail.com</v>
          </cell>
          <cell r="L44" t="str">
            <v>1975-05-29</v>
          </cell>
          <cell r="M44" t="str">
            <v>Jakarta</v>
          </cell>
          <cell r="N44" t="str">
            <v>Jl. Selat Bangka III/D.6/25 RT/RW 007/017 Kel. Duren Sawit Kec. Duren Sawit Jakarta Timur DKI Jakarta.</v>
          </cell>
          <cell r="O44" t="str">
            <v>Jl. Selat Bangka III/D.6/25 RT/RW 007/017 Kel. Duren Sawit Kec. Duren Sawit Jakarta Timur DKI Jakarta.</v>
          </cell>
          <cell r="P44" t="str">
            <v>57.163.110.0-008.000</v>
          </cell>
          <cell r="Q44" t="str">
            <v>K0</v>
          </cell>
          <cell r="R44" t="str">
            <v>Pegawai Tetap</v>
          </cell>
          <cell r="S44" t="str">
            <v>Gross</v>
          </cell>
          <cell r="T44" t="str">
            <v>BNI Syariah</v>
          </cell>
          <cell r="U44" t="str">
            <v>1180604702</v>
          </cell>
          <cell r="V44" t="str">
            <v>Bpk ADITYA SOEKARNO AR</v>
          </cell>
          <cell r="Y44" t="str">
            <v>3175072905750015</v>
          </cell>
        </row>
        <row r="45">
          <cell r="B45" t="str">
            <v>Ridha Putra Pertama</v>
          </cell>
          <cell r="C45" t="str">
            <v>PT Sinergi Silaturahim Teknik</v>
          </cell>
          <cell r="D45" t="str">
            <v>Divisi Marketing &amp; Business Development</v>
          </cell>
          <cell r="E45" t="str">
            <v>Marketing Communication Supervisor</v>
          </cell>
          <cell r="F45" t="str">
            <v>Supervisor</v>
          </cell>
          <cell r="G45" t="str">
            <v>2020-12-11</v>
          </cell>
          <cell r="I45" t="str">
            <v>Contract</v>
          </cell>
          <cell r="J45" t="str">
            <v>2021-06-10</v>
          </cell>
          <cell r="K45" t="str">
            <v>ridhoputrapertama@gmail.com</v>
          </cell>
          <cell r="L45" t="str">
            <v>1984-05-12</v>
          </cell>
          <cell r="M45" t="str">
            <v>Sukabumi</v>
          </cell>
          <cell r="N45" t="str">
            <v>Jl. Raya Cantex RT/RW 015/010 Kel. Ciracas Kec. Ciracas Jakarta Selatan</v>
          </cell>
          <cell r="P45" t="str">
            <v>79.244.161.0-405.000</v>
          </cell>
          <cell r="Q45" t="str">
            <v>K2</v>
          </cell>
          <cell r="R45" t="str">
            <v>Pegawai Tetap</v>
          </cell>
          <cell r="S45" t="str">
            <v>Gross</v>
          </cell>
          <cell r="T45" t="str">
            <v>BNI Syariah</v>
          </cell>
          <cell r="U45">
            <v>1149077308</v>
          </cell>
          <cell r="V45" t="str">
            <v>Bpk RIDHA PUTRA PERTAMA</v>
          </cell>
          <cell r="Y45" t="str">
            <v>3202161205840010</v>
          </cell>
        </row>
        <row r="46">
          <cell r="B46" t="str">
            <v>Hidayattulloh</v>
          </cell>
          <cell r="C46" t="str">
            <v>PT Ammar Al Ammanah</v>
          </cell>
          <cell r="D46" t="str">
            <v>Divisi Project GCA</v>
          </cell>
          <cell r="E46" t="str">
            <v>Marketing GCA 2/VIS 2/Heavenly</v>
          </cell>
          <cell r="F46" t="str">
            <v>staff</v>
          </cell>
          <cell r="G46">
            <v>43770</v>
          </cell>
          <cell r="L46">
            <v>27339</v>
          </cell>
          <cell r="M46" t="str">
            <v>Jakarta</v>
          </cell>
          <cell r="N46" t="str">
            <v>Jl. Kodja I No. 55 A, RT/RW 005/003, Kel. Kukusan, Kec. Beji, Kota Depok Jawa Barat</v>
          </cell>
          <cell r="O46" t="str">
            <v>Jl. Kodja I No. 55 A, RT/RW 005/003, Kel. Kukusan, Kec. Beji, Jawa Barat</v>
          </cell>
          <cell r="Q46" t="str">
            <v>K2</v>
          </cell>
          <cell r="T46" t="str">
            <v>BNI Syariah</v>
          </cell>
          <cell r="U46" t="str">
            <v>0466258519</v>
          </cell>
          <cell r="V46" t="str">
            <v>BPK HIDAYATULLOH</v>
          </cell>
          <cell r="Y46" t="str">
            <v>3276060611740004</v>
          </cell>
        </row>
        <row r="47">
          <cell r="B47" t="str">
            <v>Zaenal Abidin</v>
          </cell>
          <cell r="C47" t="str">
            <v>PT Ammar Al Ammanah</v>
          </cell>
          <cell r="D47" t="str">
            <v>Divisi Project GCA</v>
          </cell>
          <cell r="E47" t="str">
            <v>Security ( GCA )</v>
          </cell>
          <cell r="F47" t="str">
            <v>Non Staff</v>
          </cell>
          <cell r="L47">
            <v>27717</v>
          </cell>
          <cell r="M47" t="str">
            <v>Bogor</v>
          </cell>
          <cell r="N47" t="str">
            <v>Kp. Pondok Manggis RT/RW 002/001, Kel. Bojong Baru Kec. Bojong Gede Bogor Jawa Barat</v>
          </cell>
          <cell r="Q47" t="str">
            <v>K2</v>
          </cell>
          <cell r="T47" t="str">
            <v>BNI Syariah</v>
          </cell>
          <cell r="U47" t="str">
            <v>0471350888</v>
          </cell>
          <cell r="V47" t="str">
            <v>BPK ZAENAL ABIDIN</v>
          </cell>
          <cell r="Y47" t="str">
            <v>3201131911780003</v>
          </cell>
        </row>
        <row r="48">
          <cell r="B48" t="str">
            <v>Asep</v>
          </cell>
          <cell r="C48" t="e">
            <v>#N/A</v>
          </cell>
          <cell r="D48" t="str">
            <v>Divisi Project GCA</v>
          </cell>
          <cell r="E48" t="str">
            <v>Staff Proyek GCA</v>
          </cell>
          <cell r="F48" t="str">
            <v>staff</v>
          </cell>
          <cell r="Q48" t="str">
            <v>K2</v>
          </cell>
          <cell r="T48" t="str">
            <v>BNI Syariah</v>
          </cell>
          <cell r="U48" t="str">
            <v>0004977538</v>
          </cell>
          <cell r="V48" t="str">
            <v>BPK ENDANG DARUL HAQ</v>
          </cell>
        </row>
        <row r="49">
          <cell r="B49" t="str">
            <v>Herawati Budiyani</v>
          </cell>
          <cell r="C49" t="e">
            <v>#N/A</v>
          </cell>
          <cell r="E49" t="str">
            <v>Sales Executive</v>
          </cell>
          <cell r="F49" t="str">
            <v>staff</v>
          </cell>
          <cell r="H49">
            <v>44255</v>
          </cell>
          <cell r="L49">
            <v>27740</v>
          </cell>
          <cell r="M49" t="str">
            <v>Kudus</v>
          </cell>
          <cell r="N49" t="str">
            <v>Komplek Selapa Polri, RT/RW 005/009, Kel. Pondok Pinang, Kec. Kebayoran Lama, Jakarta Selatan</v>
          </cell>
          <cell r="O49" t="str">
            <v>Komplek Selapa Polri, RT/RW 005/009, Kel. Pondok Pinang, Kec. Kebayoran Lama, Jakarta Selatan</v>
          </cell>
          <cell r="P49" t="str">
            <v>58.185.841.2-013.000</v>
          </cell>
          <cell r="Q49" t="str">
            <v>K2</v>
          </cell>
          <cell r="T49" t="str">
            <v>BNI Syariah</v>
          </cell>
          <cell r="U49" t="str">
            <v>0377003728</v>
          </cell>
          <cell r="V49" t="str">
            <v>IBU HERAWATI BUDIYANI</v>
          </cell>
          <cell r="Y49" t="str">
            <v>3174055212750007</v>
          </cell>
        </row>
        <row r="50">
          <cell r="B50" t="str">
            <v>Slamet Hadi Siswanto</v>
          </cell>
          <cell r="C50" t="str">
            <v>PT Ammar Al Ammanah</v>
          </cell>
          <cell r="D50" t="str">
            <v>Divisi Project GCA</v>
          </cell>
          <cell r="E50" t="str">
            <v>Sales Executive GCA</v>
          </cell>
          <cell r="F50" t="str">
            <v>staff</v>
          </cell>
          <cell r="L50">
            <v>30705</v>
          </cell>
          <cell r="M50" t="str">
            <v>Jakarta</v>
          </cell>
          <cell r="N50" t="str">
            <v>KP. Penyairan RT/RW 003/031 Kel. Palabuhanratu Kec. Palabuhanratu Kab. Sukabumi Jawa Barat</v>
          </cell>
          <cell r="Q50" t="str">
            <v>K2</v>
          </cell>
          <cell r="T50" t="str">
            <v>BNI Syariah</v>
          </cell>
          <cell r="U50" t="str">
            <v>1112930250</v>
          </cell>
          <cell r="V50" t="str">
            <v>SLAMET HADI SISWANTO</v>
          </cell>
          <cell r="Y50" t="str">
            <v>3202010401840007</v>
          </cell>
        </row>
        <row r="51">
          <cell r="B51" t="str">
            <v xml:space="preserve">Usep Tamrin Hamidi </v>
          </cell>
          <cell r="C51" t="e">
            <v>#N/A</v>
          </cell>
          <cell r="E51" t="str">
            <v>Marketing</v>
          </cell>
          <cell r="F51" t="str">
            <v>staff</v>
          </cell>
          <cell r="H51">
            <v>44177</v>
          </cell>
          <cell r="Q51" t="str">
            <v>K2</v>
          </cell>
          <cell r="T51" t="str">
            <v>BNI Syariah</v>
          </cell>
          <cell r="U51" t="str">
            <v>0756645304</v>
          </cell>
          <cell r="V51" t="str">
            <v xml:space="preserve">Usep Tamrin Hamidi </v>
          </cell>
        </row>
        <row r="52">
          <cell r="B52" t="str">
            <v>Rahman Sawaludin</v>
          </cell>
          <cell r="C52" t="str">
            <v>PT Ammar Al Ammanah</v>
          </cell>
          <cell r="D52" t="str">
            <v>Divisi Project GCA</v>
          </cell>
          <cell r="E52" t="str">
            <v>Security GCA 2</v>
          </cell>
          <cell r="F52" t="str">
            <v>Non Staff</v>
          </cell>
          <cell r="L52">
            <v>24158</v>
          </cell>
          <cell r="M52" t="str">
            <v>Jakarta</v>
          </cell>
          <cell r="N52" t="str">
            <v>Kp. Pondok Manggis RT/RW 002/002, Kel. Bojong Baru Kec. Bojong Gede Bogor Jawa Barat</v>
          </cell>
          <cell r="Q52" t="str">
            <v>K2</v>
          </cell>
          <cell r="T52" t="str">
            <v>BNI Syariah</v>
          </cell>
          <cell r="U52" t="str">
            <v>0986987583</v>
          </cell>
          <cell r="V52" t="str">
            <v>BPK RAHMAN SAWALUDIN</v>
          </cell>
          <cell r="Y52" t="str">
            <v>3201132002660001</v>
          </cell>
        </row>
        <row r="53">
          <cell r="B53" t="str">
            <v>Pajarudin</v>
          </cell>
          <cell r="C53" t="str">
            <v>PT Ammar Al Ammanah</v>
          </cell>
          <cell r="D53" t="str">
            <v>Divisi Project GCA</v>
          </cell>
          <cell r="E53" t="str">
            <v>Security GCA 2</v>
          </cell>
          <cell r="F53" t="str">
            <v>Non Staff</v>
          </cell>
          <cell r="L53">
            <v>31137</v>
          </cell>
          <cell r="M53" t="str">
            <v>Bogor</v>
          </cell>
          <cell r="N53" t="str">
            <v>Kp. Pondok Manggis RT/RW 002/002, Kel. Bojong Baru Kec. Bojong Gede Bogor Jawa Barat</v>
          </cell>
          <cell r="Q53" t="str">
            <v>K1</v>
          </cell>
          <cell r="T53" t="str">
            <v>BNI Syariah</v>
          </cell>
          <cell r="U53" t="str">
            <v>953456492</v>
          </cell>
          <cell r="V53" t="str">
            <v>BPK PAJARUDIN</v>
          </cell>
          <cell r="Y53" t="str">
            <v>3201133103850007</v>
          </cell>
        </row>
        <row r="54">
          <cell r="B54" t="str">
            <v>Faaiz Ash Shiddiq</v>
          </cell>
          <cell r="C54" t="str">
            <v>PT Ammar Al Ammanah</v>
          </cell>
          <cell r="D54" t="str">
            <v>Divisi Project GCA</v>
          </cell>
          <cell r="E54" t="str">
            <v>Staff Proyek GCA</v>
          </cell>
          <cell r="F54" t="str">
            <v>staff</v>
          </cell>
          <cell r="Q54" t="str">
            <v>K2</v>
          </cell>
          <cell r="T54" t="str">
            <v>BNI Syariah</v>
          </cell>
          <cell r="U54" t="str">
            <v>0951075860</v>
          </cell>
          <cell r="V54" t="str">
            <v>SDR FAAIZ ASH SHIDDIQ</v>
          </cell>
        </row>
        <row r="55">
          <cell r="B55" t="str">
            <v>Muslih Rafin</v>
          </cell>
          <cell r="C55" t="str">
            <v>PT Ammar Al Ammanah</v>
          </cell>
          <cell r="D55" t="str">
            <v xml:space="preserve">Divisi Project VIS </v>
          </cell>
          <cell r="E55" t="str">
            <v>Security VIS</v>
          </cell>
          <cell r="F55" t="str">
            <v>Non Staff</v>
          </cell>
          <cell r="L55">
            <v>26215</v>
          </cell>
          <cell r="M55" t="str">
            <v>Bogor</v>
          </cell>
          <cell r="N55" t="str">
            <v>Duren Seribu RT/RW 002/001 Kel. Duren Seribu Kec. Bojong Sari Kota Depok Prov. Jawa Barat</v>
          </cell>
          <cell r="Q55" t="str">
            <v>K2</v>
          </cell>
          <cell r="T55" t="str">
            <v>BNI Syariah</v>
          </cell>
          <cell r="U55" t="str">
            <v>0961601259</v>
          </cell>
          <cell r="V55" t="str">
            <v>Bpk MUSLIH RAFIN</v>
          </cell>
          <cell r="Y55" t="str">
            <v>3276030910710001</v>
          </cell>
        </row>
        <row r="56">
          <cell r="B56" t="str">
            <v>Nasan</v>
          </cell>
          <cell r="C56" t="str">
            <v>PT Ammar Al Ammanah</v>
          </cell>
          <cell r="D56" t="str">
            <v xml:space="preserve">Divisi Project VIS </v>
          </cell>
          <cell r="E56" t="str">
            <v>Security VIS</v>
          </cell>
          <cell r="F56" t="str">
            <v>Non Staff</v>
          </cell>
          <cell r="L56">
            <v>26730</v>
          </cell>
          <cell r="M56" t="str">
            <v>Bogor</v>
          </cell>
          <cell r="N56" t="str">
            <v>Kp. Kandang RT/RW 002/002 Duren Seribu Bojongsari Depok Jawa Barat</v>
          </cell>
          <cell r="O56" t="str">
            <v>Kp. Kandang RT/RW 002/002 Duren Seribu Bojongsari Depok Jawa Barat</v>
          </cell>
          <cell r="Q56" t="str">
            <v>K2</v>
          </cell>
          <cell r="T56" t="str">
            <v>BNI Syariah</v>
          </cell>
          <cell r="U56" t="str">
            <v>1207924001</v>
          </cell>
          <cell r="V56" t="str">
            <v>Bpk Nasan</v>
          </cell>
          <cell r="Y56" t="str">
            <v>3276030703730001</v>
          </cell>
        </row>
        <row r="57">
          <cell r="B57" t="str">
            <v>Yusuf</v>
          </cell>
          <cell r="C57" t="str">
            <v>PT Ammar Al Ammanah</v>
          </cell>
          <cell r="D57" t="str">
            <v>Divisi Project GCA</v>
          </cell>
          <cell r="E57" t="str">
            <v>Tukang Kebun GCA</v>
          </cell>
          <cell r="F57" t="str">
            <v>Non Staff</v>
          </cell>
          <cell r="Q57" t="str">
            <v>K2</v>
          </cell>
          <cell r="T57" t="str">
            <v>BNI Syariah</v>
          </cell>
          <cell r="U57">
            <v>1146716883</v>
          </cell>
          <cell r="V57" t="str">
            <v>Sdr AWAL BHAKTI</v>
          </cell>
        </row>
        <row r="58">
          <cell r="B58" t="str">
            <v>MASTURO</v>
          </cell>
          <cell r="C58" t="str">
            <v>PT Ammar Al Ammanah</v>
          </cell>
          <cell r="D58" t="str">
            <v xml:space="preserve">Divisi Project VIS </v>
          </cell>
          <cell r="E58" t="str">
            <v>Tukang Kebun VIS</v>
          </cell>
          <cell r="F58" t="str">
            <v>Non Staff</v>
          </cell>
          <cell r="L58">
            <v>19427</v>
          </cell>
          <cell r="M58" t="str">
            <v>Bogor</v>
          </cell>
          <cell r="N58" t="str">
            <v>Duren Seribu RT/RW 002/001 Kel. Duren Seribu Kec. Bojong Kota Depok Jawa Barat</v>
          </cell>
          <cell r="Q58" t="str">
            <v>K2</v>
          </cell>
          <cell r="T58" t="str">
            <v>BNI Syariah</v>
          </cell>
          <cell r="U58" t="str">
            <v>1179965672</v>
          </cell>
          <cell r="V58" t="str">
            <v>Bpk MASTURO</v>
          </cell>
          <cell r="Y58" t="str">
            <v>3276030903530001</v>
          </cell>
        </row>
        <row r="59">
          <cell r="B59" t="str">
            <v>Gozhi Abdillah</v>
          </cell>
          <cell r="C59" t="str">
            <v>PT Ammar Al Ammanah</v>
          </cell>
          <cell r="D59" t="str">
            <v xml:space="preserve">Divisi Project GCA/VIS </v>
          </cell>
          <cell r="E59" t="str">
            <v>Pengawas Lapangan GCA/VIS</v>
          </cell>
          <cell r="F59" t="str">
            <v>staff</v>
          </cell>
          <cell r="M59" t="str">
            <v>Jakarta</v>
          </cell>
          <cell r="N59" t="str">
            <v>Kp. Kayuringin RT/RW 007/012 Kayungirin Jaya, Bekasi Selatan</v>
          </cell>
          <cell r="O59" t="str">
            <v>Kp. Kayuringin RT/RW 007/012 Kayungirin Jaya, Bekasi Selatan</v>
          </cell>
          <cell r="Q59" t="str">
            <v>K2</v>
          </cell>
          <cell r="T59" t="str">
            <v>BNI Syariah</v>
          </cell>
          <cell r="U59" t="str">
            <v>0504222727</v>
          </cell>
          <cell r="V59" t="str">
            <v>SDR GOZHI ABDILLAH</v>
          </cell>
          <cell r="Y59" t="str">
            <v>3275041103950015</v>
          </cell>
        </row>
        <row r="60">
          <cell r="B60" t="str">
            <v>Jasa Acc &amp; tax</v>
          </cell>
          <cell r="C60" t="str">
            <v>PT Ammar Al Ammanah</v>
          </cell>
          <cell r="D60" t="str">
            <v>Divisi Keuangan</v>
          </cell>
          <cell r="E60" t="str">
            <v xml:space="preserve">Konsultan </v>
          </cell>
          <cell r="F60" t="str">
            <v>staff</v>
          </cell>
          <cell r="Q60" t="str">
            <v>K2</v>
          </cell>
          <cell r="T60" t="str">
            <v>BNI Syariah</v>
          </cell>
          <cell r="U60">
            <v>8122333444</v>
          </cell>
          <cell r="V60" t="str">
            <v>-GLOBAL ARTHA INDONUSA</v>
          </cell>
        </row>
        <row r="61">
          <cell r="B61" t="str">
            <v>Tito Dartoyo</v>
          </cell>
          <cell r="C61" t="str">
            <v>PT Sinergi Silaturahim Teknik</v>
          </cell>
          <cell r="E61" t="str">
            <v>Penasehat Lapangan BPA</v>
          </cell>
          <cell r="F61" t="str">
            <v>staff</v>
          </cell>
          <cell r="Q61" t="str">
            <v>K2</v>
          </cell>
          <cell r="T61" t="str">
            <v xml:space="preserve">BCA </v>
          </cell>
          <cell r="U61">
            <v>4212333402</v>
          </cell>
          <cell r="V61" t="str">
            <v>TITO DARTOYO</v>
          </cell>
        </row>
        <row r="62">
          <cell r="B62" t="str">
            <v>Syamsu Rizal</v>
          </cell>
          <cell r="C62" t="str">
            <v>PT Sinergi Silaturahim Teknik</v>
          </cell>
          <cell r="E62" t="str">
            <v>Project BPA</v>
          </cell>
          <cell r="F62" t="str">
            <v>staff</v>
          </cell>
          <cell r="Q62" t="str">
            <v>K2</v>
          </cell>
          <cell r="T62" t="str">
            <v xml:space="preserve">BCA </v>
          </cell>
          <cell r="U62">
            <v>4551236263</v>
          </cell>
          <cell r="V62" t="str">
            <v>SYAMSU RIZAL DJOSAN</v>
          </cell>
        </row>
        <row r="63">
          <cell r="B63" t="str">
            <v xml:space="preserve">Idrus </v>
          </cell>
          <cell r="C63" t="str">
            <v>PT Sinergi Silaturahim Teknik</v>
          </cell>
          <cell r="D63" t="str">
            <v>Divisi Project BPA</v>
          </cell>
          <cell r="E63" t="str">
            <v>Staff Project BPA</v>
          </cell>
          <cell r="F63" t="str">
            <v>staff</v>
          </cell>
          <cell r="L63">
            <v>25065</v>
          </cell>
          <cell r="M63" t="str">
            <v>Jakarta</v>
          </cell>
          <cell r="N63" t="str">
            <v>Jl. Datuk Ibrahim No. 50 A, RT/RW 004/004, Kel. Balekambang, Kec. Kramatjati, Jakarta Timur</v>
          </cell>
          <cell r="O63" t="str">
            <v>Jl. Datuk Ibrahim No. 50 A, RT/RW 004/004, Kel. Balekambang, Kec. Kramatjati, Jakarta Timur</v>
          </cell>
          <cell r="Q63" t="str">
            <v>K2</v>
          </cell>
          <cell r="T63" t="str">
            <v>BNI Syariah</v>
          </cell>
          <cell r="U63" t="str">
            <v>1175429839</v>
          </cell>
          <cell r="V63" t="str">
            <v>BPK IDRUS</v>
          </cell>
          <cell r="Y63" t="str">
            <v>3175041508680009</v>
          </cell>
        </row>
        <row r="64">
          <cell r="B64" t="str">
            <v>Andi Prayoga</v>
          </cell>
          <cell r="C64" t="str">
            <v>PT Sinergi Silaturahim Teknik</v>
          </cell>
          <cell r="D64" t="str">
            <v>Divisi Project BPA</v>
          </cell>
          <cell r="E64" t="str">
            <v>Satpam BPA</v>
          </cell>
          <cell r="F64" t="str">
            <v>Non Staff</v>
          </cell>
          <cell r="L64">
            <v>30996</v>
          </cell>
          <cell r="M64" t="str">
            <v>Palembang</v>
          </cell>
          <cell r="Q64" t="str">
            <v>K2</v>
          </cell>
          <cell r="T64" t="str">
            <v>BNI Syariah</v>
          </cell>
          <cell r="U64" t="str">
            <v>1175441507</v>
          </cell>
          <cell r="V64" t="str">
            <v>BPK ANDI PRAYOGA</v>
          </cell>
          <cell r="Y64" t="str">
            <v>7110021011840001</v>
          </cell>
        </row>
        <row r="65">
          <cell r="B65" t="str">
            <v>Tanzil Ariefin</v>
          </cell>
          <cell r="C65" t="str">
            <v>PT Sinergi Silaturahim Teknik</v>
          </cell>
          <cell r="D65" t="str">
            <v>Divisi Project BPA</v>
          </cell>
          <cell r="E65" t="str">
            <v>Satpam BPA</v>
          </cell>
          <cell r="F65" t="str">
            <v>Non Staff</v>
          </cell>
          <cell r="L65">
            <v>29580</v>
          </cell>
          <cell r="M65" t="str">
            <v>Bogor</v>
          </cell>
          <cell r="N65" t="str">
            <v>Bogor - Cimande Hilir RT/RW 008/001, Kel. Cimande Hilir, Kec. Caringin, Bogor, Jawa Barat</v>
          </cell>
          <cell r="O65" t="str">
            <v>Bogor - Cimande Hilir RT/RW 008/001, Kel. Cimande Hilir, Kec. Caringin, Bogor, Jawa Barat</v>
          </cell>
          <cell r="Q65" t="str">
            <v>K2</v>
          </cell>
          <cell r="T65" t="str">
            <v>BNI Syariah</v>
          </cell>
          <cell r="U65" t="str">
            <v>0426498503</v>
          </cell>
          <cell r="V65" t="str">
            <v>Bpk MAD TOHA</v>
          </cell>
          <cell r="Y65" t="str">
            <v>3201272512800001</v>
          </cell>
        </row>
        <row r="66">
          <cell r="B66" t="str">
            <v>Suryadi</v>
          </cell>
          <cell r="C66" t="e">
            <v>#N/A</v>
          </cell>
          <cell r="E66" t="str">
            <v>Satpam BPA</v>
          </cell>
          <cell r="F66" t="str">
            <v>staff</v>
          </cell>
          <cell r="H66">
            <v>44228</v>
          </cell>
          <cell r="Q66" t="str">
            <v>K2</v>
          </cell>
          <cell r="T66" t="str">
            <v>BNI Syariah</v>
          </cell>
          <cell r="U66" t="str">
            <v>0185502339</v>
          </cell>
          <cell r="V66" t="str">
            <v>SDR NURMANINGSIH</v>
          </cell>
        </row>
        <row r="67">
          <cell r="B67" t="str">
            <v>Rudy</v>
          </cell>
          <cell r="C67" t="str">
            <v>PT Sinergi Silaturahim Teknik</v>
          </cell>
          <cell r="D67" t="str">
            <v>Divisi Project BPA</v>
          </cell>
          <cell r="E67" t="str">
            <v>Satpam BPA</v>
          </cell>
          <cell r="F67" t="str">
            <v>Non Staff</v>
          </cell>
          <cell r="L67">
            <v>25365</v>
          </cell>
          <cell r="M67" t="str">
            <v>Bogor</v>
          </cell>
          <cell r="N67" t="str">
            <v>Jl. Parkit Blok Ringin, RT/RW 002/003, Kel. Cibubur, Kec. Ciracas, Jakarta Timur</v>
          </cell>
          <cell r="O67" t="str">
            <v>Jl. Parkit Blok Ringin, RT/RW 002/003, Kel. Cibubur, Kec. Ciracas, Jakarta Timur</v>
          </cell>
          <cell r="Q67" t="str">
            <v>K2</v>
          </cell>
          <cell r="T67" t="str">
            <v>BNI Syariah</v>
          </cell>
          <cell r="U67" t="str">
            <v>1175430957</v>
          </cell>
          <cell r="V67" t="str">
            <v>BPK RUDY</v>
          </cell>
          <cell r="Y67" t="str">
            <v>3175091106690010</v>
          </cell>
        </row>
        <row r="68">
          <cell r="B68" t="str">
            <v>Eveline Wonggokusuma</v>
          </cell>
          <cell r="C68" t="e">
            <v>#N/A</v>
          </cell>
          <cell r="E68" t="str">
            <v>Graphic Designer</v>
          </cell>
          <cell r="F68" t="str">
            <v>Non Staff</v>
          </cell>
          <cell r="H68">
            <v>44196</v>
          </cell>
          <cell r="Q68" t="str">
            <v>TK0</v>
          </cell>
          <cell r="T68" t="str">
            <v>BCA</v>
          </cell>
          <cell r="U68">
            <v>5390612909</v>
          </cell>
          <cell r="V68" t="str">
            <v>EVELINE WONGGOKUSUMO</v>
          </cell>
        </row>
        <row r="69">
          <cell r="B69" t="str">
            <v>Drizky Pasha</v>
          </cell>
          <cell r="C69" t="e">
            <v>#N/A</v>
          </cell>
          <cell r="D69" t="str">
            <v>Sales &amp; Marketing</v>
          </cell>
          <cell r="E69" t="str">
            <v>Sales Executive</v>
          </cell>
          <cell r="F69" t="str">
            <v>staff</v>
          </cell>
          <cell r="G69" t="str">
            <v>2020-12-21</v>
          </cell>
          <cell r="H69">
            <v>44227</v>
          </cell>
          <cell r="I69" t="str">
            <v>Contract</v>
          </cell>
          <cell r="J69" t="str">
            <v>2021-03-21</v>
          </cell>
          <cell r="K69" t="str">
            <v>drizkypasha@gmail.com</v>
          </cell>
          <cell r="L69" t="str">
            <v>1995-02-13</v>
          </cell>
          <cell r="M69" t="str">
            <v>Jakarta</v>
          </cell>
          <cell r="N69" t="str">
            <v>Jl. Setia 2B No.9 RT/RW 007/004 Kel. Jatiwaringin Kec. Pondok Gede Bekasi Jawa Barat</v>
          </cell>
          <cell r="P69" t="str">
            <v>71.942.785.8-432.000</v>
          </cell>
          <cell r="Q69" t="str">
            <v>TK0</v>
          </cell>
          <cell r="R69" t="str">
            <v>Pegawai Tetap</v>
          </cell>
          <cell r="S69" t="str">
            <v>Gross</v>
          </cell>
          <cell r="T69" t="str">
            <v>BNI Syariah</v>
          </cell>
          <cell r="U69">
            <v>1150857103</v>
          </cell>
          <cell r="V69" t="str">
            <v>Sdr DRIZKY PASHA</v>
          </cell>
          <cell r="Y69" t="str">
            <v>3275081302950012</v>
          </cell>
        </row>
        <row r="70">
          <cell r="B70" t="str">
            <v>Irvandi</v>
          </cell>
          <cell r="C70" t="str">
            <v>PT Repower Asia Indonesia Tbk</v>
          </cell>
          <cell r="D70" t="str">
            <v>Divisi Keuangan</v>
          </cell>
          <cell r="E70" t="str">
            <v>CFO</v>
          </cell>
          <cell r="F70" t="str">
            <v>Management</v>
          </cell>
          <cell r="I70" t="str">
            <v>Permanent</v>
          </cell>
          <cell r="L70">
            <v>28222</v>
          </cell>
          <cell r="M70" t="str">
            <v>Jakarta</v>
          </cell>
          <cell r="N70" t="str">
            <v>Jl. Tipar Selatan IX No.4, RT/RW 014/005, Kel. Semper Barat, Kec. Cilincing, Jakarta Utara</v>
          </cell>
          <cell r="O70" t="str">
            <v>Jl. Tipar Selatan IX No.4, RT/RW 014/005, Kel. Semper Barat, Kec. Cilincing, Jakarta Utara</v>
          </cell>
          <cell r="P70" t="str">
            <v>24.352.888.2-045.000</v>
          </cell>
          <cell r="Q70" t="str">
            <v>K2</v>
          </cell>
          <cell r="R70" t="str">
            <v>Pegawai Tetap</v>
          </cell>
          <cell r="S70" t="str">
            <v>Gross</v>
          </cell>
          <cell r="T70" t="str">
            <v>BNI Syariah</v>
          </cell>
          <cell r="U70" t="str">
            <v>0521754310</v>
          </cell>
          <cell r="V70" t="str">
            <v>BPK IRVANDI</v>
          </cell>
          <cell r="Y70" t="str">
            <v>3276030704770013</v>
          </cell>
        </row>
        <row r="71">
          <cell r="B71" t="str">
            <v>Ade Ikhwan</v>
          </cell>
          <cell r="C71" t="e">
            <v>#N/A</v>
          </cell>
          <cell r="E71" t="str">
            <v>Auditor</v>
          </cell>
          <cell r="F71" t="str">
            <v>Management</v>
          </cell>
          <cell r="H71">
            <v>44286</v>
          </cell>
          <cell r="I71" t="str">
            <v>Permanent</v>
          </cell>
          <cell r="L71">
            <v>26931</v>
          </cell>
          <cell r="M71" t="str">
            <v>Banjarmasin</v>
          </cell>
          <cell r="N71" t="str">
            <v>Cempaka Putih Timur V/1 RT/RW 005/007, Kel. Cempaka Putih Timur, Kec. Cempaka Putih, Jakarta Pusat</v>
          </cell>
          <cell r="O71" t="str">
            <v>Cempaka Putih Timur V/1 RT/RW 005/007, Kel. Cempaka Putih Timur, Kec. Cempaka Putih, Jakarta Pusat</v>
          </cell>
          <cell r="P71" t="str">
            <v>49.115.882.0-024.000</v>
          </cell>
          <cell r="Q71" t="str">
            <v>K2</v>
          </cell>
          <cell r="R71" t="str">
            <v>Pegawai Tetap</v>
          </cell>
          <cell r="S71" t="str">
            <v>Gross</v>
          </cell>
          <cell r="Y71" t="str">
            <v>3171052409730001</v>
          </cell>
        </row>
        <row r="72">
          <cell r="B72" t="str">
            <v>Bayu  Kurniawan</v>
          </cell>
          <cell r="C72" t="e">
            <v>#N/A</v>
          </cell>
          <cell r="D72" t="str">
            <v>Sales &amp; Marketing</v>
          </cell>
          <cell r="E72" t="str">
            <v>Sales Supervisor &amp; Agent Coordinator</v>
          </cell>
          <cell r="F72" t="str">
            <v>Supervisor</v>
          </cell>
          <cell r="G72" t="str">
            <v>2021-01-11</v>
          </cell>
          <cell r="H72">
            <v>44259</v>
          </cell>
          <cell r="I72" t="str">
            <v>Contract</v>
          </cell>
          <cell r="J72" t="str">
            <v>2021-07-10</v>
          </cell>
          <cell r="K72" t="str">
            <v>bayu.kurniawan9937@gmail.com</v>
          </cell>
          <cell r="L72" t="str">
            <v>1980-09-05</v>
          </cell>
          <cell r="M72" t="str">
            <v>Jakarta</v>
          </cell>
          <cell r="N72" t="str">
            <v>Kebon Kacang III No. 78-A RT/RW 001/003 Kel. Kebon Kacang Kecamatan Tanah Abang Jakarta Pusat</v>
          </cell>
          <cell r="O72" t="str">
            <v>Green Serpong Bintaro Blok N 8 Kel. Lengkong Wetan Kec. Serpong Kab. Tanggerang Selatan</v>
          </cell>
          <cell r="P72" t="str">
            <v>81.247.297.5-072.000</v>
          </cell>
          <cell r="Q72" t="str">
            <v>K1</v>
          </cell>
          <cell r="R72" t="str">
            <v>Pegawai Tetap</v>
          </cell>
          <cell r="S72" t="str">
            <v>Gross</v>
          </cell>
          <cell r="T72" t="str">
            <v>BNI Syariah</v>
          </cell>
          <cell r="U72">
            <v>1170119139</v>
          </cell>
          <cell r="V72" t="str">
            <v>Bpk BAYU KURNIAWAN</v>
          </cell>
          <cell r="Y72" t="str">
            <v>3275080509800025</v>
          </cell>
        </row>
        <row r="73">
          <cell r="B73" t="str">
            <v>Faisal Haris</v>
          </cell>
          <cell r="C73" t="e">
            <v>#N/A</v>
          </cell>
          <cell r="D73" t="str">
            <v>Sales &amp; Marketing</v>
          </cell>
          <cell r="E73" t="str">
            <v>Sales Executive</v>
          </cell>
          <cell r="F73" t="str">
            <v>staff</v>
          </cell>
          <cell r="G73" t="str">
            <v>2021-01-13</v>
          </cell>
          <cell r="H73">
            <v>44222</v>
          </cell>
          <cell r="I73" t="str">
            <v>Contract</v>
          </cell>
          <cell r="J73" t="str">
            <v>2021-07-12</v>
          </cell>
          <cell r="K73" t="str">
            <v>faisalharis.2508@gmail.com</v>
          </cell>
          <cell r="L73" t="str">
            <v>1989-09-07</v>
          </cell>
          <cell r="M73" t="str">
            <v>Depok</v>
          </cell>
          <cell r="N73" t="str">
            <v>Bojong RT/RW 001/002 Kel. Bojong Pondok Terong Kecamatan Cipayung Kota Depok</v>
          </cell>
          <cell r="O73" t="str">
            <v>Jl. Moh Kaf F2 Jagakarsa Cipapak Jakarta Selatan</v>
          </cell>
          <cell r="P73" t="str">
            <v>36.994.328.7-412.000</v>
          </cell>
          <cell r="Q73" t="str">
            <v>K0</v>
          </cell>
          <cell r="R73" t="str">
            <v>Pegawai Tetap</v>
          </cell>
          <cell r="S73" t="str">
            <v>Gross</v>
          </cell>
          <cell r="T73" t="str">
            <v>BNI Syariah</v>
          </cell>
          <cell r="U73">
            <v>1170129136</v>
          </cell>
          <cell r="V73" t="str">
            <v>Bpk FAISAL HARIS</v>
          </cell>
          <cell r="Y73" t="str">
            <v>3276010709890010</v>
          </cell>
        </row>
        <row r="74">
          <cell r="B74" t="str">
            <v>Charles</v>
          </cell>
          <cell r="C74" t="str">
            <v>PT Ammar Al Ammanah</v>
          </cell>
          <cell r="D74" t="str">
            <v>Sales &amp; Marketing</v>
          </cell>
          <cell r="E74" t="str">
            <v>Sales Executive BPA</v>
          </cell>
          <cell r="F74" t="str">
            <v>staff</v>
          </cell>
          <cell r="G74" t="str">
            <v>2021-01-11</v>
          </cell>
          <cell r="I74" t="str">
            <v>Contract</v>
          </cell>
          <cell r="J74">
            <v>44387</v>
          </cell>
          <cell r="K74" t="str">
            <v>ch88buldozer@gmail.com</v>
          </cell>
          <cell r="L74" t="str">
            <v>1972-01-28</v>
          </cell>
          <cell r="M74" t="str">
            <v>Jakarta</v>
          </cell>
          <cell r="N74" t="str">
            <v>Jl. Nuri X No.16 RT/RW 9/12 Mekarsari-Cimanggis Depok</v>
          </cell>
          <cell r="O74" t="str">
            <v>Pondok Mekarsari Permai Mekarsari Cimanggis</v>
          </cell>
          <cell r="P74" t="str">
            <v>67.793.612.2-412.000</v>
          </cell>
          <cell r="Q74" t="str">
            <v>K3</v>
          </cell>
          <cell r="R74" t="str">
            <v>Pegawai Tetap</v>
          </cell>
          <cell r="S74" t="str">
            <v>Gross</v>
          </cell>
          <cell r="T74" t="str">
            <v>BNI Syariah</v>
          </cell>
          <cell r="U74">
            <v>1170131032</v>
          </cell>
          <cell r="V74" t="str">
            <v>Bpk CHARLES CHARLES</v>
          </cell>
          <cell r="Y74" t="str">
            <v>3276022801720002</v>
          </cell>
        </row>
        <row r="75">
          <cell r="B75" t="str">
            <v>Cecilia  Kartika Putri</v>
          </cell>
          <cell r="C75" t="e">
            <v>#N/A</v>
          </cell>
          <cell r="D75" t="str">
            <v>Sales &amp; Marketing</v>
          </cell>
          <cell r="E75" t="str">
            <v>Sales Executive</v>
          </cell>
          <cell r="F75" t="str">
            <v>staff</v>
          </cell>
          <cell r="G75" t="str">
            <v>2021-01-11</v>
          </cell>
          <cell r="H75">
            <v>44259</v>
          </cell>
          <cell r="I75" t="str">
            <v>Contract</v>
          </cell>
          <cell r="J75" t="str">
            <v>2021-07-10</v>
          </cell>
          <cell r="K75" t="str">
            <v>ceciliakarundeng.ck@gmail.com</v>
          </cell>
          <cell r="L75" t="str">
            <v>1986-09-07</v>
          </cell>
          <cell r="M75" t="str">
            <v>Jakarta</v>
          </cell>
          <cell r="N75" t="str">
            <v>Jl. Empang Besar No.68 RT/RW 001/006 Kel. Larangan Selatan Kec. Larangan Kota Tanggerang</v>
          </cell>
          <cell r="P75" t="str">
            <v>73.137.962.4-416.000</v>
          </cell>
          <cell r="Q75" t="str">
            <v>TK0</v>
          </cell>
          <cell r="R75" t="str">
            <v>Pegawai Tetap</v>
          </cell>
          <cell r="S75" t="str">
            <v>Gross</v>
          </cell>
          <cell r="T75" t="str">
            <v>BNI Syariah</v>
          </cell>
          <cell r="U75">
            <v>1170099234</v>
          </cell>
          <cell r="V75" t="str">
            <v>Ibu CECILIA KARTIKA PUTRI KARUNDENG</v>
          </cell>
          <cell r="Y75" t="str">
            <v>3671134709860004</v>
          </cell>
        </row>
        <row r="76">
          <cell r="B76" t="str">
            <v>Wara Santoso</v>
          </cell>
          <cell r="C76" t="str">
            <v>PT Ammar Al Ammanah</v>
          </cell>
          <cell r="D76" t="str">
            <v>Sales &amp; Marketing</v>
          </cell>
          <cell r="E76" t="str">
            <v>Sales Supervisor</v>
          </cell>
          <cell r="F76" t="str">
            <v>Supervisor</v>
          </cell>
          <cell r="G76">
            <v>44211</v>
          </cell>
          <cell r="I76" t="str">
            <v>Contract</v>
          </cell>
          <cell r="J76">
            <v>44391</v>
          </cell>
          <cell r="K76" t="str">
            <v>Sandyputraitcdepok@gmail.com</v>
          </cell>
          <cell r="L76" t="str">
            <v>1988-04-05</v>
          </cell>
          <cell r="M76" t="str">
            <v>Serangai</v>
          </cell>
          <cell r="N76" t="str">
            <v>Desa Serangai RT/RW 002/001 Kel. Serangai Kec. Batik Nau Kab. Bengkulu Utara Provinsi Bengkulu</v>
          </cell>
          <cell r="O76" t="str">
            <v>Jl. Kebun Duren No.15A RT/RW 005/007 Kel. Kalimulya Kec. Cilodong Kab. Depok</v>
          </cell>
          <cell r="P76" t="str">
            <v>54.458.010.3-328.000</v>
          </cell>
          <cell r="Q76" t="str">
            <v>TK0</v>
          </cell>
          <cell r="R76" t="str">
            <v>Pegawai Tetap</v>
          </cell>
          <cell r="S76" t="str">
            <v>Gross</v>
          </cell>
          <cell r="T76" t="str">
            <v>BNI Syariah</v>
          </cell>
          <cell r="U76" t="str">
            <v>1170121965</v>
          </cell>
          <cell r="V76" t="str">
            <v>Sdr WARA SANTOSO</v>
          </cell>
          <cell r="Y76" t="str">
            <v>1703110107880003</v>
          </cell>
        </row>
        <row r="77">
          <cell r="B77" t="str">
            <v>Tania Senja Komara</v>
          </cell>
          <cell r="C77" t="e">
            <v>#N/A</v>
          </cell>
          <cell r="D77" t="str">
            <v>Sales &amp; Marketing</v>
          </cell>
          <cell r="E77" t="str">
            <v>Sales Executive BPA</v>
          </cell>
          <cell r="F77" t="str">
            <v>staff</v>
          </cell>
          <cell r="G77" t="str">
            <v>2021-02-01</v>
          </cell>
          <cell r="H77">
            <v>44332</v>
          </cell>
          <cell r="I77" t="str">
            <v>Contract</v>
          </cell>
          <cell r="J77" t="str">
            <v>2021-04-30</v>
          </cell>
          <cell r="K77" t="str">
            <v>tania.komara@gmail.com</v>
          </cell>
          <cell r="L77" t="str">
            <v>1995-02-08</v>
          </cell>
          <cell r="M77" t="str">
            <v>Bandung</v>
          </cell>
          <cell r="N77" t="str">
            <v>Kp. Babakan RT/RW 005/002 Desa Cimahi Kec. Cicantayan Sukabumi Jawa Barat</v>
          </cell>
          <cell r="P77" t="str">
            <v>84.572.093.7-443.000</v>
          </cell>
          <cell r="Q77" t="str">
            <v>TK0</v>
          </cell>
          <cell r="R77" t="str">
            <v>Pegawai Tetap</v>
          </cell>
          <cell r="S77" t="str">
            <v>Gross</v>
          </cell>
          <cell r="T77" t="str">
            <v>BNI Syariah</v>
          </cell>
          <cell r="U77" t="str">
            <v>1175447134</v>
          </cell>
          <cell r="V77" t="str">
            <v>IBU TANIA SENJA KOMARA</v>
          </cell>
          <cell r="Y77" t="str">
            <v>3205094802950006</v>
          </cell>
        </row>
        <row r="78">
          <cell r="B78" t="str">
            <v>Dewi Ratnasari</v>
          </cell>
          <cell r="C78" t="e">
            <v>#N/A</v>
          </cell>
          <cell r="D78" t="str">
            <v>Sales &amp; Marketing</v>
          </cell>
          <cell r="E78" t="str">
            <v>Sales Executive BPA</v>
          </cell>
          <cell r="F78" t="str">
            <v>staff</v>
          </cell>
          <cell r="G78" t="str">
            <v>2021-02-01</v>
          </cell>
          <cell r="H78">
            <v>44341</v>
          </cell>
          <cell r="I78" t="str">
            <v>Contract</v>
          </cell>
          <cell r="J78" t="str">
            <v>2021-04-30</v>
          </cell>
          <cell r="K78" t="str">
            <v>ratnatata2882@gmail.com</v>
          </cell>
          <cell r="L78" t="str">
            <v>1982-08-28</v>
          </cell>
          <cell r="M78" t="str">
            <v>Bogor</v>
          </cell>
          <cell r="N78" t="str">
            <v>Jl. H Rosyid RT/RW 002/001 Cinere Kec. Cinere Kota Depok Jawa Barat</v>
          </cell>
          <cell r="P78" t="str">
            <v>81.981.112.6-448.000</v>
          </cell>
          <cell r="Q78" t="str">
            <v>TK0</v>
          </cell>
          <cell r="R78" t="str">
            <v>Pegawai Tetap</v>
          </cell>
          <cell r="S78" t="str">
            <v>Gross</v>
          </cell>
          <cell r="T78" t="str">
            <v>BRI Syariah</v>
          </cell>
          <cell r="U78" t="str">
            <v>1173574946</v>
          </cell>
          <cell r="V78" t="str">
            <v>Ibu DEWI RATNA SARI</v>
          </cell>
          <cell r="Y78" t="str">
            <v>3276096808820001</v>
          </cell>
        </row>
        <row r="79">
          <cell r="B79" t="str">
            <v>Syaifulloh</v>
          </cell>
          <cell r="C79" t="str">
            <v>PT Ammar Al Ammanah</v>
          </cell>
          <cell r="D79" t="str">
            <v>Sales &amp; Marketing</v>
          </cell>
          <cell r="E79" t="str">
            <v>Sales Executive BPA</v>
          </cell>
          <cell r="F79" t="str">
            <v>staff</v>
          </cell>
          <cell r="G79" t="str">
            <v>2021-02-10</v>
          </cell>
          <cell r="I79" t="str">
            <v>Contract</v>
          </cell>
          <cell r="J79">
            <v>44416</v>
          </cell>
          <cell r="K79" t="str">
            <v>faizsyaifulloh99@gmail.com</v>
          </cell>
          <cell r="L79" t="str">
            <v>1977-06-02</v>
          </cell>
          <cell r="M79" t="str">
            <v>Bogor</v>
          </cell>
          <cell r="N79" t="str">
            <v>Jl. Persatuan Cinere RT/RW 002/004 Cinere Kota Depok Jawa Barat</v>
          </cell>
          <cell r="P79" t="str">
            <v>82.219.984.0-448.000</v>
          </cell>
          <cell r="Q79" t="str">
            <v>TK2</v>
          </cell>
          <cell r="R79" t="str">
            <v>Pegawai Tetap</v>
          </cell>
          <cell r="S79" t="str">
            <v>Gross</v>
          </cell>
          <cell r="T79" t="str">
            <v>BNI Syariah</v>
          </cell>
          <cell r="U79" t="str">
            <v>1176126708</v>
          </cell>
          <cell r="V79" t="str">
            <v>Bpk SYAFULLOH</v>
          </cell>
          <cell r="Y79" t="str">
            <v>3276040206770005</v>
          </cell>
        </row>
        <row r="80">
          <cell r="B80" t="str">
            <v>Raka Pradipta</v>
          </cell>
          <cell r="C80" t="str">
            <v>PT Sinergi Silaturahim Teknik</v>
          </cell>
          <cell r="D80" t="str">
            <v>Corporate Secretary</v>
          </cell>
          <cell r="E80" t="str">
            <v>Staff Corporate Secretary</v>
          </cell>
          <cell r="F80" t="str">
            <v>staff</v>
          </cell>
          <cell r="G80" t="str">
            <v>2021-02-16</v>
          </cell>
          <cell r="I80" t="str">
            <v>Contract</v>
          </cell>
          <cell r="J80" t="str">
            <v>2021-08-15</v>
          </cell>
          <cell r="K80" t="str">
            <v>rakaprdpt@gmail.com</v>
          </cell>
          <cell r="L80" t="str">
            <v>1996-06-17</v>
          </cell>
          <cell r="M80" t="str">
            <v>Jakarta</v>
          </cell>
          <cell r="N80" t="str">
            <v>Jl. Buni Dalam No.159 RT/RW 002/004 Kel. Mangga Besar Kec. Taman Sari Jakarta Barat</v>
          </cell>
          <cell r="O80" t="str">
            <v>Jl. Buni Dalam No.159 RT/RW 002/004 Kel. Mangga Besar Kec. Taman Sari Jakarta Barat</v>
          </cell>
          <cell r="P80" t="str">
            <v>73.582.623.2-032.000</v>
          </cell>
          <cell r="Q80" t="str">
            <v>TK0</v>
          </cell>
          <cell r="R80" t="str">
            <v>Pegawai Tetap</v>
          </cell>
          <cell r="S80" t="str">
            <v>Gross</v>
          </cell>
          <cell r="T80" t="str">
            <v>BNI Syariah</v>
          </cell>
          <cell r="U80" t="str">
            <v>1144028877</v>
          </cell>
          <cell r="V80" t="str">
            <v>SDR RAKA  PRADIPTA</v>
          </cell>
          <cell r="Y80" t="str">
            <v>3173031706960005</v>
          </cell>
        </row>
        <row r="81">
          <cell r="B81" t="str">
            <v xml:space="preserve">Marlis Oktavian </v>
          </cell>
          <cell r="C81" t="str">
            <v>PT Sinergi Silaturahim Teknik</v>
          </cell>
          <cell r="D81" t="str">
            <v>Divisi Project BPA</v>
          </cell>
          <cell r="E81" t="str">
            <v>Satpam BPA</v>
          </cell>
          <cell r="F81" t="str">
            <v>Non Staff</v>
          </cell>
          <cell r="I81" t="str">
            <v>Contract</v>
          </cell>
          <cell r="L81">
            <v>29129</v>
          </cell>
          <cell r="M81" t="str">
            <v>Jakarta</v>
          </cell>
          <cell r="N81" t="str">
            <v>Jl. H. Usman No. 31, RT/RW 001/006, Kel. Gandul, Kec. Cinere, Jawa Barat</v>
          </cell>
          <cell r="O81" t="str">
            <v>Jl. H. Usman No. 31, RT/RW 001/006, Kel. Gandul, Kec. Cinere, Jawa Barat</v>
          </cell>
          <cell r="T81" t="str">
            <v>BNI Syariah</v>
          </cell>
          <cell r="U81">
            <v>1175444972</v>
          </cell>
          <cell r="V81" t="str">
            <v>BPK MARLIS OKTAVIAN</v>
          </cell>
          <cell r="Y81" t="str">
            <v>3276090110790002</v>
          </cell>
        </row>
        <row r="82">
          <cell r="B82" t="str">
            <v>Imam Nur Azis</v>
          </cell>
          <cell r="C82" t="str">
            <v>PT Sinergi Silaturahim Teknik</v>
          </cell>
          <cell r="D82" t="str">
            <v>Waqf Division</v>
          </cell>
          <cell r="E82" t="str">
            <v>Waqf Development Business Head</v>
          </cell>
          <cell r="F82" t="str">
            <v>Department Head</v>
          </cell>
          <cell r="G82" t="str">
            <v>2021-02-23</v>
          </cell>
          <cell r="I82" t="str">
            <v>Contract</v>
          </cell>
          <cell r="J82" t="str">
            <v>2022-02-16</v>
          </cell>
          <cell r="K82" t="str">
            <v>imamnur@gmail.com</v>
          </cell>
          <cell r="L82" t="str">
            <v>1971-05-02</v>
          </cell>
          <cell r="M82" t="str">
            <v>Tulungagung</v>
          </cell>
          <cell r="N82" t="str">
            <v>Jln. Swadaya No.27 RT/RW 004/009 Kel. Tengah Kec. Kramat Jati Jakarta Timur</v>
          </cell>
          <cell r="O82" t="str">
            <v>Jln. Swadaya No.27 RT/RW 004/009 Kel. Tengah Kec. Kramat Jati Jakarta Timur</v>
          </cell>
          <cell r="P82" t="str">
            <v>24.527.647.2-005.000</v>
          </cell>
          <cell r="Q82" t="str">
            <v>K3</v>
          </cell>
          <cell r="R82" t="str">
            <v>Pegawai Tetap</v>
          </cell>
          <cell r="S82" t="str">
            <v>Gross</v>
          </cell>
          <cell r="T82" t="str">
            <v>BNI Syariah</v>
          </cell>
          <cell r="U82" t="str">
            <v>1180598902</v>
          </cell>
          <cell r="V82" t="str">
            <v>Bpk IMAM NUR AZIS</v>
          </cell>
          <cell r="Y82" t="str">
            <v>3175040205710004</v>
          </cell>
        </row>
        <row r="83">
          <cell r="B83" t="str">
            <v>Ayu Agustin Suhaja</v>
          </cell>
          <cell r="C83" t="str">
            <v>PT Ammar Al Ammanah</v>
          </cell>
          <cell r="D83" t="str">
            <v>Sales &amp; Marketing</v>
          </cell>
          <cell r="E83" t="str">
            <v>Sales Executive BPA</v>
          </cell>
          <cell r="F83" t="str">
            <v>staff</v>
          </cell>
          <cell r="G83" t="str">
            <v>2021-03-01</v>
          </cell>
          <cell r="H83">
            <v>44378</v>
          </cell>
          <cell r="I83" t="str">
            <v>Contract</v>
          </cell>
          <cell r="J83">
            <v>44439</v>
          </cell>
          <cell r="K83" t="str">
            <v>ayuagustin0987@gmail.com</v>
          </cell>
          <cell r="L83" t="str">
            <v>1987-07-09</v>
          </cell>
          <cell r="M83" t="str">
            <v>Depok</v>
          </cell>
          <cell r="N83" t="str">
            <v>Mampang RT/RW 006/006 Kel. Mampang Kec. Pancoran Mas Depok Jawa Barat</v>
          </cell>
          <cell r="O83" t="str">
            <v>Kp. Rawageni Kel. Rangkepan Jaya Kab. Depok Kec. Cipayung</v>
          </cell>
          <cell r="P83" t="str">
            <v>81.055.430.3-448.000</v>
          </cell>
          <cell r="Q83" t="str">
            <v>TK1</v>
          </cell>
          <cell r="R83" t="str">
            <v>Pegawai Tidak Tetap</v>
          </cell>
          <cell r="S83" t="str">
            <v>Gross</v>
          </cell>
          <cell r="T83" t="str">
            <v>BNI Syariah</v>
          </cell>
          <cell r="U83" t="str">
            <v>1182150405</v>
          </cell>
          <cell r="V83" t="str">
            <v>Ibu AYU AGUSTIN SUHAJA</v>
          </cell>
          <cell r="Y83" t="str">
            <v>3276014907870008</v>
          </cell>
        </row>
        <row r="84">
          <cell r="B84" t="str">
            <v>Erpan Marna Susadi</v>
          </cell>
          <cell r="C84" t="str">
            <v>PT Ammar Al Ammanah</v>
          </cell>
          <cell r="D84" t="str">
            <v>GA &amp; Property Management Division</v>
          </cell>
          <cell r="E84" t="str">
            <v>Cleaning Service/Office Boy/Mesenger</v>
          </cell>
          <cell r="F84" t="str">
            <v>Non Staff</v>
          </cell>
          <cell r="G84" t="str">
            <v>2021-03-08</v>
          </cell>
          <cell r="I84" t="str">
            <v>Contract</v>
          </cell>
          <cell r="J84" t="str">
            <v>2022-03-07</v>
          </cell>
          <cell r="K84" t="str">
            <v>ervan.marna@gmail.com</v>
          </cell>
          <cell r="L84" t="str">
            <v>1991-03-12</v>
          </cell>
          <cell r="M84" t="str">
            <v>Depok</v>
          </cell>
          <cell r="N84" t="str">
            <v>Jl. H. Asmawi  Gg Harmas RT/RW 003/015 Kel. Beji Kec. Beji Kota Depok Jawa Barat</v>
          </cell>
          <cell r="O84" t="str">
            <v>Jl. H. Asmawi  Gg Harmas RT/RW 003/015 Kel. Beji Kec. Beji Kota Depok Jawa Barat</v>
          </cell>
          <cell r="P84" t="str">
            <v>92.734.216.2-448.000</v>
          </cell>
          <cell r="Q84" t="str">
            <v>K1</v>
          </cell>
          <cell r="R84" t="str">
            <v>Pegawai Tetap</v>
          </cell>
          <cell r="S84" t="str">
            <v>Gross</v>
          </cell>
          <cell r="T84" t="str">
            <v>BNI Syariah</v>
          </cell>
          <cell r="U84" t="str">
            <v>1181067459</v>
          </cell>
          <cell r="V84" t="str">
            <v>Bpk ERPAN MARNA SUSADI</v>
          </cell>
          <cell r="Y84" t="str">
            <v>3276061203910006</v>
          </cell>
        </row>
        <row r="85">
          <cell r="B85" t="str">
            <v>Ahmad Muhajir</v>
          </cell>
          <cell r="C85" t="str">
            <v>PT Ammar Al Ammanah</v>
          </cell>
          <cell r="D85" t="str">
            <v>GA &amp; Property Management Division</v>
          </cell>
          <cell r="E85" t="str">
            <v>Cleaning Service/Office Boy/Mesenger</v>
          </cell>
          <cell r="F85" t="str">
            <v>Non Staff</v>
          </cell>
          <cell r="G85" t="str">
            <v>2021-03-08</v>
          </cell>
          <cell r="I85" t="str">
            <v>Contract</v>
          </cell>
          <cell r="J85" t="str">
            <v>2022-03-07</v>
          </cell>
          <cell r="K85" t="str">
            <v>ajirpunx2@gmail.com</v>
          </cell>
          <cell r="L85" t="str">
            <v>1991-03-31</v>
          </cell>
          <cell r="M85" t="str">
            <v>Jakarta</v>
          </cell>
          <cell r="N85" t="str">
            <v>Kalibata Pulo RT/RW 006/005 Kel. Kalibata Kec. Pancoran Jakarta Selatan DKI Jakarta</v>
          </cell>
          <cell r="O85" t="str">
            <v>Jl. Buncit Raya Kalibata Pulo RT/RW 006/005 No.6 Kel Kalibata Pancoran Jakarta Selatan</v>
          </cell>
          <cell r="P85" t="str">
            <v>98.499.378.2-061.000</v>
          </cell>
          <cell r="Q85" t="str">
            <v>K2</v>
          </cell>
          <cell r="R85" t="str">
            <v>Pegawai Tetap</v>
          </cell>
          <cell r="S85" t="str">
            <v>Gross</v>
          </cell>
          <cell r="T85" t="str">
            <v>BNI Syariah</v>
          </cell>
          <cell r="U85" t="str">
            <v>1181066397</v>
          </cell>
          <cell r="V85" t="str">
            <v>Bpk AHMAD MUHAJIR</v>
          </cell>
          <cell r="Y85" t="str">
            <v>3174083103910004</v>
          </cell>
        </row>
        <row r="86">
          <cell r="B86" t="str">
            <v>Tommy Alfian</v>
          </cell>
          <cell r="C86" t="str">
            <v>PT Ammar Al Ammanah</v>
          </cell>
          <cell r="D86" t="str">
            <v>GA &amp; Property Management Division</v>
          </cell>
          <cell r="E86" t="str">
            <v>Cleaning Service/Office Boy/Mesenger</v>
          </cell>
          <cell r="F86" t="str">
            <v>Non Staff</v>
          </cell>
          <cell r="G86" t="str">
            <v>2021-03-09</v>
          </cell>
          <cell r="I86" t="str">
            <v>Contract</v>
          </cell>
          <cell r="J86" t="str">
            <v>2022-03-08</v>
          </cell>
          <cell r="K86" t="str">
            <v>tommyalfian01@gmail.com</v>
          </cell>
          <cell r="L86" t="str">
            <v>1988-09-29</v>
          </cell>
          <cell r="M86" t="str">
            <v>Jakarta</v>
          </cell>
          <cell r="N86" t="str">
            <v>Jati Padang RT/RW 004/006 Kel. Jati Padang Kec. Pasar Minggu Jakarta Selatan DKI Jakarta</v>
          </cell>
          <cell r="O86" t="str">
            <v>Jati Padang RT/RW 004/006 Kel. Jati Padang Kec. Pasar Minggu Jakarta Selatan DKI Jakarta</v>
          </cell>
          <cell r="Q86" t="str">
            <v>K1</v>
          </cell>
          <cell r="R86" t="str">
            <v>Pegawai Tetap</v>
          </cell>
          <cell r="S86" t="str">
            <v>Gross</v>
          </cell>
          <cell r="T86" t="str">
            <v>BNI Syariah</v>
          </cell>
          <cell r="U86" t="str">
            <v>1181072651</v>
          </cell>
          <cell r="V86" t="str">
            <v>Bpk TOMMY ALFIAN</v>
          </cell>
          <cell r="Y86" t="str">
            <v>3174042909880002</v>
          </cell>
        </row>
        <row r="87">
          <cell r="B87" t="str">
            <v>Rudianto</v>
          </cell>
          <cell r="C87" t="str">
            <v>PT Ammar Al Ammanah</v>
          </cell>
          <cell r="D87" t="str">
            <v>GA &amp; Property Management Division</v>
          </cell>
          <cell r="E87" t="str">
            <v>Cleaning Service/Office Boy/Mesenger</v>
          </cell>
          <cell r="F87" t="str">
            <v>Non Staff</v>
          </cell>
          <cell r="G87" t="str">
            <v>2021-03-08</v>
          </cell>
          <cell r="I87" t="str">
            <v>Contract</v>
          </cell>
          <cell r="J87" t="str">
            <v>2022-03-07</v>
          </cell>
          <cell r="K87" t="str">
            <v>rudiantobox@gmail.com</v>
          </cell>
          <cell r="L87" t="str">
            <v>1999-03-08</v>
          </cell>
          <cell r="M87" t="str">
            <v>Tegal</v>
          </cell>
          <cell r="N87" t="str">
            <v>Jl. Sengon RT/RW 001/003 Kel Cinere Kota Depok Jawa Barat</v>
          </cell>
          <cell r="O87" t="str">
            <v>Jl. Sengon RT/RW 001/003 Kel Cinere Kota Depok Jawa Barat</v>
          </cell>
          <cell r="P87" t="str">
            <v>92.588.366.2-448.000</v>
          </cell>
          <cell r="Q87" t="str">
            <v>TK0</v>
          </cell>
          <cell r="R87" t="str">
            <v>Pegawai Tetap</v>
          </cell>
          <cell r="S87" t="str">
            <v>Gross</v>
          </cell>
          <cell r="T87" t="str">
            <v>BNI Syariah</v>
          </cell>
          <cell r="U87" t="str">
            <v>1181062756</v>
          </cell>
          <cell r="V87" t="str">
            <v>Sdr. RUDIANTO</v>
          </cell>
          <cell r="Y87" t="str">
            <v>3276040803990002</v>
          </cell>
        </row>
        <row r="88">
          <cell r="B88" t="str">
            <v>Lia Ningsih</v>
          </cell>
          <cell r="C88" t="e">
            <v>#N/A</v>
          </cell>
          <cell r="D88" t="str">
            <v>Sales &amp; Marketing</v>
          </cell>
          <cell r="E88" t="str">
            <v>Sales Executive</v>
          </cell>
          <cell r="F88" t="str">
            <v>staff</v>
          </cell>
          <cell r="G88" t="str">
            <v>2021-03-19</v>
          </cell>
          <cell r="H88">
            <v>44293</v>
          </cell>
          <cell r="I88" t="str">
            <v>Contract</v>
          </cell>
          <cell r="J88" t="str">
            <v>2021-06-18</v>
          </cell>
          <cell r="K88" t="str">
            <v>lianingsih79@gmail.com</v>
          </cell>
          <cell r="L88" t="str">
            <v>1987-12-01</v>
          </cell>
          <cell r="M88" t="str">
            <v>Subang</v>
          </cell>
          <cell r="N88" t="str">
            <v>Jl. Arif Rahman Hakim RT/RW 004/012 Kel Depok Kec. Pancoran Mas Kota Depok Jawa Barat</v>
          </cell>
          <cell r="O88" t="str">
            <v>Jl. Arif Rahman Hakim RT/RW 004/012 Kel Depok Kec. Pancoran Mas Kota Depok Jawa Barat</v>
          </cell>
          <cell r="P88" t="str">
            <v>90.655.174.2-448.000</v>
          </cell>
          <cell r="Q88" t="str">
            <v>TK0</v>
          </cell>
          <cell r="R88" t="str">
            <v>Pegawai Tetap</v>
          </cell>
          <cell r="S88" t="str">
            <v>Gross</v>
          </cell>
          <cell r="T88" t="str">
            <v>BNI Syariah</v>
          </cell>
          <cell r="U88" t="str">
            <v>1182170432</v>
          </cell>
          <cell r="V88" t="str">
            <v>Ibu LIA NINGSIH</v>
          </cell>
          <cell r="Y88" t="str">
            <v>3276014112870008</v>
          </cell>
        </row>
        <row r="89">
          <cell r="B89" t="str">
            <v>Eis Susanti</v>
          </cell>
          <cell r="C89" t="str">
            <v>PT Ammar Al Ammanah</v>
          </cell>
          <cell r="D89" t="str">
            <v>Sales &amp; Marketing</v>
          </cell>
          <cell r="E89" t="str">
            <v>Sales Executive BPA</v>
          </cell>
          <cell r="F89" t="str">
            <v>staff</v>
          </cell>
          <cell r="G89">
            <v>44274</v>
          </cell>
          <cell r="I89" t="str">
            <v>Contract</v>
          </cell>
          <cell r="J89" t="str">
            <v>2021-06-18</v>
          </cell>
          <cell r="K89" t="str">
            <v>euistomo@gmail.com</v>
          </cell>
          <cell r="L89" t="str">
            <v>1992-01-14</v>
          </cell>
          <cell r="M89" t="str">
            <v>Pugung Penengahan</v>
          </cell>
          <cell r="N89" t="str">
            <v>Jl Utama III No.35 RT/RW 010/003 Cengkareng Barat Cengkareng Jakarta Barat DKI Jakarta</v>
          </cell>
          <cell r="O89" t="str">
            <v>Jl. H. Daiman 2 Depok RT/RW 005/022 Kab. Depok Kec. Sukmajaya</v>
          </cell>
          <cell r="P89" t="str">
            <v>80.367.217.9-034.000</v>
          </cell>
          <cell r="Q89" t="str">
            <v>TK0</v>
          </cell>
          <cell r="R89" t="str">
            <v>Pegawai Tetap</v>
          </cell>
          <cell r="S89" t="str">
            <v>Gross</v>
          </cell>
          <cell r="T89" t="str">
            <v>BNI Syariah</v>
          </cell>
          <cell r="U89" t="str">
            <v>1182172917</v>
          </cell>
          <cell r="V89" t="str">
            <v>Sdri EIS SUSANTI</v>
          </cell>
          <cell r="Y89" t="str">
            <v>3173015401921004</v>
          </cell>
        </row>
        <row r="90">
          <cell r="B90" t="str">
            <v>Mochamad Sularso</v>
          </cell>
          <cell r="C90" t="str">
            <v>PT Ammar Al Ammanah</v>
          </cell>
          <cell r="E90" t="str">
            <v>Freelance IT</v>
          </cell>
          <cell r="G90">
            <v>44277</v>
          </cell>
          <cell r="I90" t="str">
            <v>Freelance</v>
          </cell>
          <cell r="T90" t="str">
            <v>BCA</v>
          </cell>
          <cell r="U90" t="str">
            <v>2680069134</v>
          </cell>
          <cell r="V90" t="str">
            <v>Mochamad Sularso</v>
          </cell>
        </row>
        <row r="91">
          <cell r="B91" t="str">
            <v>Wiyono</v>
          </cell>
          <cell r="C91" t="str">
            <v>PT Ammar Al Ammanah</v>
          </cell>
          <cell r="D91" t="str">
            <v>GA &amp; Property Management Division</v>
          </cell>
          <cell r="E91" t="str">
            <v>Maintenance Engineer</v>
          </cell>
          <cell r="I91" t="str">
            <v>Tenaga Harian Lepas</v>
          </cell>
          <cell r="T91" t="str">
            <v>BNI Syariah</v>
          </cell>
          <cell r="U91" t="str">
            <v>1207813528</v>
          </cell>
          <cell r="V91" t="str">
            <v>Bpk Wiyono</v>
          </cell>
        </row>
        <row r="92">
          <cell r="B92" t="str">
            <v>Izzatun Nissa</v>
          </cell>
          <cell r="C92" t="str">
            <v>PT Ammar Al Ammanah</v>
          </cell>
          <cell r="D92" t="str">
            <v>Divisi Keuangan</v>
          </cell>
          <cell r="E92" t="str">
            <v>Accounting</v>
          </cell>
          <cell r="L92">
            <v>35247</v>
          </cell>
          <cell r="M92" t="str">
            <v>Jakarta</v>
          </cell>
          <cell r="N92" t="str">
            <v>Jl. H. Saiyan RT/RW 004/006 Kel Tanjung Barat Kec. Jagakarsa Jakarta Selatan DKI Jakarta</v>
          </cell>
          <cell r="O92" t="str">
            <v>Jl. H. Saiyan RT/RW 004/006 Kel Tanjung Barat Kec. Jagakarsa Jakarta Selatan DKI Jakarta</v>
          </cell>
          <cell r="P92" t="str">
            <v>83.803.942.8-017.000</v>
          </cell>
          <cell r="Q92" t="str">
            <v>TK0</v>
          </cell>
          <cell r="T92" t="str">
            <v>BNI Syariah</v>
          </cell>
          <cell r="U92" t="str">
            <v>0672297188</v>
          </cell>
          <cell r="V92" t="str">
            <v>SDRI IZZATUN NISSA</v>
          </cell>
        </row>
        <row r="93">
          <cell r="B93" t="str">
            <v>Ummar</v>
          </cell>
          <cell r="C93" t="e">
            <v>#N/A</v>
          </cell>
          <cell r="E93" t="str">
            <v>Staff Waqf</v>
          </cell>
          <cell r="G93" t="str">
            <v>2021-02-23</v>
          </cell>
          <cell r="I93" t="str">
            <v>Contract</v>
          </cell>
          <cell r="T93" t="str">
            <v>BNI Syariah</v>
          </cell>
          <cell r="U93" t="str">
            <v>1207803075</v>
          </cell>
          <cell r="V93" t="str">
            <v>Bpk Umar</v>
          </cell>
        </row>
        <row r="94">
          <cell r="B94" t="str">
            <v>Renaldi Raybani</v>
          </cell>
          <cell r="C94" t="str">
            <v>PT Ammar Al Ammanah</v>
          </cell>
          <cell r="D94" t="str">
            <v xml:space="preserve">Divisi Project GCA </v>
          </cell>
          <cell r="E94" t="str">
            <v>Sales Executive GCA</v>
          </cell>
          <cell r="F94" t="str">
            <v>Staff</v>
          </cell>
          <cell r="G94">
            <v>44308</v>
          </cell>
          <cell r="I94" t="str">
            <v>Contract</v>
          </cell>
          <cell r="J94">
            <v>44398</v>
          </cell>
          <cell r="K94" t="str">
            <v>rediray2@gmail.com</v>
          </cell>
          <cell r="L94">
            <v>32615</v>
          </cell>
          <cell r="M94" t="str">
            <v>Jakarta</v>
          </cell>
          <cell r="N94" t="str">
            <v>Rukem Jaya II RT/RW 003/008 Kel. Ujung Menteng Kec. Cakung Jakarta Timur</v>
          </cell>
          <cell r="O94" t="str">
            <v>Rukem Jaya II RT/RW 003/008 Kel. Ujung Menteng Kec. Cakung Jakarta Timur</v>
          </cell>
          <cell r="P94" t="str">
            <v>71.280.393.1.006.000</v>
          </cell>
          <cell r="Q94" t="str">
            <v>TK0</v>
          </cell>
          <cell r="T94" t="str">
            <v>BNI Syariah</v>
          </cell>
          <cell r="U94" t="str">
            <v>1208836849</v>
          </cell>
          <cell r="V94" t="str">
            <v>Sdr. Renaldi Raybani</v>
          </cell>
          <cell r="Y94" t="str">
            <v>3175061704890009</v>
          </cell>
        </row>
        <row r="95">
          <cell r="B95" t="str">
            <v>Teresia Vitriani Trisi</v>
          </cell>
          <cell r="C95" t="str">
            <v>PT Ammar Al Ammanah</v>
          </cell>
          <cell r="D95" t="str">
            <v>Sales &amp; Marketing</v>
          </cell>
          <cell r="E95" t="str">
            <v>Sales Executive BPA</v>
          </cell>
          <cell r="F95" t="str">
            <v>Staff</v>
          </cell>
          <cell r="G95">
            <v>44291</v>
          </cell>
          <cell r="H95">
            <v>44362</v>
          </cell>
          <cell r="I95" t="str">
            <v>Contract</v>
          </cell>
          <cell r="J95">
            <v>44381</v>
          </cell>
          <cell r="L95">
            <v>35231</v>
          </cell>
          <cell r="M95" t="str">
            <v>Lagur</v>
          </cell>
          <cell r="N95" t="str">
            <v>Lagur RT/RW 014/007 Kel. Bulan Kec. Ruteng Kab. Manggarai Nusa Tenggara Timur</v>
          </cell>
          <cell r="P95" t="str">
            <v>91.787.997.5-924.000</v>
          </cell>
          <cell r="Q95" t="str">
            <v>TK0</v>
          </cell>
          <cell r="T95" t="str">
            <v>BNI Syariah</v>
          </cell>
          <cell r="U95" t="str">
            <v>1193149941</v>
          </cell>
          <cell r="V95" t="str">
            <v>Sdri Teresia Vitriani Trisi</v>
          </cell>
          <cell r="Y95" t="str">
            <v>5310035506960001</v>
          </cell>
        </row>
        <row r="96">
          <cell r="B96" t="str">
            <v>Erik Meidiwan</v>
          </cell>
          <cell r="C96" t="str">
            <v>PT Ammar Al Ammanah</v>
          </cell>
          <cell r="D96" t="str">
            <v>Sales &amp; Marketing</v>
          </cell>
          <cell r="E96" t="str">
            <v>Sales Executive BPA</v>
          </cell>
          <cell r="F96" t="str">
            <v>Staff</v>
          </cell>
          <cell r="G96">
            <v>44312</v>
          </cell>
          <cell r="H96">
            <v>44375</v>
          </cell>
          <cell r="I96" t="str">
            <v>Contract</v>
          </cell>
          <cell r="J96">
            <v>44402</v>
          </cell>
          <cell r="K96" t="str">
            <v>meidiwanerik@gmail.com</v>
          </cell>
          <cell r="L96">
            <v>27169</v>
          </cell>
          <cell r="M96" t="str">
            <v>Jakarta</v>
          </cell>
          <cell r="N96" t="str">
            <v>Jl. Cempaka Putih Tengah 26.E/8 RT/RW 017/004 Kel Cempaka Putih Timur Kec. Cempaka Putih Jakarta Pusat</v>
          </cell>
          <cell r="O96" t="str">
            <v>Jl. Cempaka Putih Tengah 26.E/8 RT/RW 017/004 Kel Cempaka Putih Timur Kec. Cempaka Putih Jakarta Pusat</v>
          </cell>
          <cell r="P96" t="str">
            <v>09.973.088.9-024.000</v>
          </cell>
          <cell r="Q96" t="str">
            <v>K2</v>
          </cell>
          <cell r="T96" t="str">
            <v>BNI Syariah</v>
          </cell>
          <cell r="U96" t="str">
            <v>1208570999</v>
          </cell>
          <cell r="V96" t="str">
            <v>Bpk Erik Meidiwan</v>
          </cell>
          <cell r="Y96" t="str">
            <v>3171052005740003</v>
          </cell>
        </row>
        <row r="97">
          <cell r="B97" t="str">
            <v>Achdiarini Siwiwardhani</v>
          </cell>
          <cell r="C97" t="str">
            <v>PT Repower Asia Indonesia Tbk</v>
          </cell>
          <cell r="E97" t="str">
            <v>Komite Audit</v>
          </cell>
          <cell r="F97" t="str">
            <v>Management</v>
          </cell>
          <cell r="G97">
            <v>44287</v>
          </cell>
          <cell r="I97" t="str">
            <v>Contract</v>
          </cell>
          <cell r="L97">
            <v>26053</v>
          </cell>
          <cell r="M97" t="str">
            <v>Surabaya</v>
          </cell>
          <cell r="N97" t="str">
            <v>Jl. Hidup Baru No. 15 E RT/RW 009/006 Kel. Gandaria Utara Kec. Kebayoran Baru Jakarta Selatan</v>
          </cell>
          <cell r="O97" t="str">
            <v>Jl. Hidup Baru No. 5/15 E RT/RW 009/006 Kel. Gandaria Utara Kec. Kebayoran Baru Jakarta Selatan</v>
          </cell>
          <cell r="Q97" t="str">
            <v>TK0</v>
          </cell>
          <cell r="T97" t="str">
            <v>BCA</v>
          </cell>
          <cell r="U97" t="str">
            <v>0060228507</v>
          </cell>
          <cell r="V97" t="str">
            <v>Achdiarini Siwiwardhani</v>
          </cell>
          <cell r="Y97" t="str">
            <v>3174077004710003</v>
          </cell>
        </row>
        <row r="98">
          <cell r="B98" t="str">
            <v>Martoyo</v>
          </cell>
          <cell r="C98" t="str">
            <v>PT Repower Asia Indonesia Tbk</v>
          </cell>
          <cell r="E98" t="str">
            <v>Komite Audit</v>
          </cell>
          <cell r="F98" t="str">
            <v>Management</v>
          </cell>
          <cell r="G98">
            <v>44287</v>
          </cell>
          <cell r="I98" t="str">
            <v>Contract</v>
          </cell>
          <cell r="L98">
            <v>28568</v>
          </cell>
          <cell r="M98" t="str">
            <v>Sukoharjo</v>
          </cell>
          <cell r="N98" t="str">
            <v>Perum Pondok Kirana Asri Blok A/8 Jl. Teluk Bayur RT/RW 006/007 Kel. Sukmajaya Kec. Sukmajaya Kota Depok Jawa Barat</v>
          </cell>
          <cell r="P98" t="str">
            <v>57.853.494.3-024.000</v>
          </cell>
          <cell r="T98" t="str">
            <v>BCA</v>
          </cell>
          <cell r="U98" t="str">
            <v>0350907378</v>
          </cell>
          <cell r="V98" t="str">
            <v>Martoyo</v>
          </cell>
          <cell r="Y98" t="str">
            <v>3171081903780001</v>
          </cell>
        </row>
        <row r="99">
          <cell r="B99" t="str">
            <v>Robi Febri</v>
          </cell>
          <cell r="C99" t="e">
            <v>#N/A</v>
          </cell>
          <cell r="D99" t="str">
            <v xml:space="preserve">Divisi Project GCA/VIS </v>
          </cell>
          <cell r="E99" t="str">
            <v>Pengawas Lapangan GCA/VIS</v>
          </cell>
          <cell r="F99" t="str">
            <v>Staff</v>
          </cell>
          <cell r="G99">
            <v>44256</v>
          </cell>
          <cell r="I99" t="str">
            <v>Contract</v>
          </cell>
          <cell r="L99">
            <v>31445</v>
          </cell>
          <cell r="M99" t="str">
            <v>Padang</v>
          </cell>
          <cell r="N99" t="str">
            <v>Gang Ikhlas III No 10 RT/RW 001/005 Kel. Kampung Olo Kec. Nanggalo Kota Pdang Sumatera Barat</v>
          </cell>
          <cell r="T99" t="str">
            <v>BNI Syariah</v>
          </cell>
          <cell r="U99" t="str">
            <v>1221424193</v>
          </cell>
          <cell r="V99" t="str">
            <v>SDR Robi Febri</v>
          </cell>
          <cell r="Y99" t="str">
            <v>1371100202860004</v>
          </cell>
        </row>
        <row r="100">
          <cell r="B100" t="str">
            <v>Agus Mardianto</v>
          </cell>
          <cell r="C100" t="str">
            <v>PT Sinergi Silaturahim Teknik</v>
          </cell>
          <cell r="D100" t="str">
            <v>Divisi Project BPA</v>
          </cell>
          <cell r="E100" t="str">
            <v>Pengawas Lapangan BPA</v>
          </cell>
          <cell r="F100" t="str">
            <v>Staff</v>
          </cell>
          <cell r="G100">
            <v>44287</v>
          </cell>
          <cell r="I100" t="str">
            <v>Contract</v>
          </cell>
          <cell r="L100">
            <v>25442</v>
          </cell>
          <cell r="M100" t="str">
            <v>Pidie</v>
          </cell>
          <cell r="N100" t="str">
            <v>Jl. Singgalang II Blok 24 No.5 RT/RW 003/017 Kel. Mekarsari Kec. Cimanggis Kota Depok Jawa Barat</v>
          </cell>
          <cell r="P100" t="str">
            <v>81.513.745.0.-412.000</v>
          </cell>
          <cell r="T100" t="str">
            <v>BCA</v>
          </cell>
          <cell r="U100">
            <v>1663032627</v>
          </cell>
          <cell r="V100" t="str">
            <v>Agus Mardianto</v>
          </cell>
          <cell r="Y100" t="str">
            <v>3276022708690007</v>
          </cell>
        </row>
        <row r="101">
          <cell r="B101" t="str">
            <v>Novrian Dwianda</v>
          </cell>
          <cell r="C101" t="e">
            <v>#N/A</v>
          </cell>
          <cell r="D101" t="str">
            <v>Sales &amp; Marketing</v>
          </cell>
          <cell r="E101" t="str">
            <v>Sales Executive GCA</v>
          </cell>
          <cell r="F101" t="str">
            <v>Staff</v>
          </cell>
          <cell r="G101">
            <v>44339</v>
          </cell>
          <cell r="H101">
            <v>44346</v>
          </cell>
          <cell r="I101" t="str">
            <v>Contract</v>
          </cell>
          <cell r="J101">
            <v>44429</v>
          </cell>
          <cell r="K101" t="str">
            <v>novrian1191@gmail.com</v>
          </cell>
          <cell r="L101">
            <v>33551</v>
          </cell>
          <cell r="M101" t="str">
            <v>Dabo Singkep</v>
          </cell>
          <cell r="N101" t="str">
            <v>Pondok Melati RT/RW 003/010 Kel. Jatiwarna Kecamatan Pondok Melati Kota Bekasi Jawa Barat</v>
          </cell>
          <cell r="O101" t="str">
            <v>Villa Bogor Indah 6 F10/11 Kab. Bogor Jawa Barat</v>
          </cell>
          <cell r="P101" t="str">
            <v>74.891.642.6-039.000</v>
          </cell>
          <cell r="Q101" t="str">
            <v>TK1</v>
          </cell>
          <cell r="T101" t="str">
            <v>BNI Syariah</v>
          </cell>
          <cell r="U101" t="str">
            <v>0605787284</v>
          </cell>
          <cell r="V101" t="str">
            <v>Sdr NOVRIAN DWIANDA</v>
          </cell>
          <cell r="Y101" t="str">
            <v>3275120909910001</v>
          </cell>
        </row>
        <row r="102">
          <cell r="B102" t="str">
            <v>Rezah Aprilian</v>
          </cell>
          <cell r="C102" t="str">
            <v>PT Ammar Al Ammanah</v>
          </cell>
          <cell r="D102" t="str">
            <v>Sales &amp; Marketing</v>
          </cell>
          <cell r="E102" t="str">
            <v>Sales Executive BPA</v>
          </cell>
          <cell r="F102" t="str">
            <v>Staff</v>
          </cell>
          <cell r="G102">
            <v>44321</v>
          </cell>
          <cell r="I102" t="str">
            <v>Contract</v>
          </cell>
          <cell r="J102">
            <v>44412</v>
          </cell>
          <cell r="K102" t="str">
            <v>rezalazuardi69@gmail.com</v>
          </cell>
          <cell r="L102">
            <v>35902</v>
          </cell>
          <cell r="M102" t="str">
            <v>Jakarta</v>
          </cell>
          <cell r="N102" t="str">
            <v>Cikaret RT/RW 001/004 Kel. Harapanjaya Kec. Cibinong Kab. Bogor Jawa Barat</v>
          </cell>
          <cell r="O102" t="str">
            <v>Jl. Cikaret No. 47 Kel. Harapan Jaya Kec. Cibinong Kab. Bogor Jawa Barat</v>
          </cell>
          <cell r="P102" t="str">
            <v>83.656.965.7-403.000</v>
          </cell>
          <cell r="Q102" t="str">
            <v>TK0</v>
          </cell>
          <cell r="T102" t="str">
            <v>BCA</v>
          </cell>
          <cell r="U102" t="str">
            <v>1671717797</v>
          </cell>
          <cell r="V102" t="str">
            <v>Rezah Aprilian</v>
          </cell>
          <cell r="Y102" t="str">
            <v>3175091704980001</v>
          </cell>
        </row>
        <row r="103">
          <cell r="B103" t="str">
            <v>Muhamad Romlih</v>
          </cell>
          <cell r="C103" t="str">
            <v>PT Ammar Al Ammanah</v>
          </cell>
          <cell r="D103" t="str">
            <v>Sales &amp; Marketing</v>
          </cell>
          <cell r="E103" t="str">
            <v>Sales Executive BPA</v>
          </cell>
          <cell r="F103" t="str">
            <v>Staff</v>
          </cell>
          <cell r="G103">
            <v>44348</v>
          </cell>
          <cell r="I103" t="str">
            <v>Contract</v>
          </cell>
          <cell r="J103">
            <v>44439</v>
          </cell>
          <cell r="K103" t="str">
            <v>romy.s.1215@gmail.com</v>
          </cell>
          <cell r="L103">
            <v>30175</v>
          </cell>
          <cell r="M103" t="str">
            <v>Bogor</v>
          </cell>
          <cell r="N103" t="str">
            <v>Jl. Swadaya Krukut RT/RW 003/002 Kel. Krukut Kec. Limo Kota Depok Jawa Barat</v>
          </cell>
          <cell r="P103" t="str">
            <v>44.418.527.6-412.000</v>
          </cell>
          <cell r="Q103" t="str">
            <v>K2</v>
          </cell>
          <cell r="T103" t="str">
            <v>BCA</v>
          </cell>
          <cell r="U103">
            <v>2671610689</v>
          </cell>
          <cell r="V103" t="str">
            <v>Muhamad Romlih</v>
          </cell>
          <cell r="Y103" t="str">
            <v>3276041208820002</v>
          </cell>
        </row>
        <row r="104">
          <cell r="B104" t="str">
            <v>Mohammad Faisal</v>
          </cell>
          <cell r="C104" t="str">
            <v>PT Ammar Al Ammanah</v>
          </cell>
          <cell r="D104" t="str">
            <v>Divisi Teknik</v>
          </cell>
          <cell r="E104" t="str">
            <v>Drafter</v>
          </cell>
          <cell r="F104" t="str">
            <v>Staff</v>
          </cell>
          <cell r="G104">
            <v>44361</v>
          </cell>
          <cell r="I104" t="str">
            <v>Contract</v>
          </cell>
          <cell r="J104">
            <v>44543</v>
          </cell>
          <cell r="K104" t="str">
            <v>mohamadassaalis@gmai.com</v>
          </cell>
          <cell r="L104">
            <v>35576</v>
          </cell>
          <cell r="M104" t="str">
            <v>Jakarta</v>
          </cell>
          <cell r="N104" t="str">
            <v>Jl. Kresek Indah RT/RW 001/003 Kel. Kalisari Kec. Pasar Rebo Jakarta Timur</v>
          </cell>
          <cell r="P104" t="str">
            <v>90.181.590.2-009.000</v>
          </cell>
          <cell r="Q104" t="str">
            <v>TK0</v>
          </cell>
          <cell r="T104" t="str">
            <v>BCA</v>
          </cell>
          <cell r="U104">
            <v>7401252821</v>
          </cell>
          <cell r="V104" t="str">
            <v>Mohammad Faisal</v>
          </cell>
          <cell r="Y104" t="str">
            <v>3175052605970003</v>
          </cell>
        </row>
        <row r="105">
          <cell r="B105" t="str">
            <v>Yuli Hastuti</v>
          </cell>
          <cell r="C105" t="str">
            <v>PT Ammar Al Ammanah</v>
          </cell>
          <cell r="D105" t="str">
            <v>Sales &amp; Marketing</v>
          </cell>
          <cell r="E105" t="str">
            <v>Sales Executive BPA</v>
          </cell>
          <cell r="F105" t="str">
            <v>Staff</v>
          </cell>
          <cell r="G105">
            <v>44368</v>
          </cell>
          <cell r="I105" t="str">
            <v>Contract</v>
          </cell>
          <cell r="J105">
            <v>44459</v>
          </cell>
          <cell r="L105">
            <v>30871</v>
          </cell>
          <cell r="M105" t="str">
            <v>Jakarta</v>
          </cell>
          <cell r="N105" t="str">
            <v>Kp. Pabuaran No.144 RT/RW 001/008 Kel. Pabuaran Kec. Bojong Gede Kab. Bogor Jawa Barat</v>
          </cell>
          <cell r="O105" t="str">
            <v>Kp. Pabuaran No.144 RT/RW 001/008 Kel. Pabuaran Kec. Bojong Gede Kab. Bogor Jawa Barat</v>
          </cell>
          <cell r="P105" t="str">
            <v>35.632.132.3-412.000</v>
          </cell>
          <cell r="Q105" t="str">
            <v>TK0</v>
          </cell>
          <cell r="T105" t="str">
            <v>BCA</v>
          </cell>
          <cell r="U105" t="str">
            <v>7650793077</v>
          </cell>
          <cell r="V105" t="str">
            <v>Yuli Hastuti</v>
          </cell>
          <cell r="Y105" t="str">
            <v>3276054807840016</v>
          </cell>
        </row>
        <row r="106">
          <cell r="B106" t="str">
            <v>Bayu Fajar Sidik</v>
          </cell>
          <cell r="C106" t="str">
            <v>PT Ammar Al Ammanah</v>
          </cell>
          <cell r="D106" t="str">
            <v>Sales &amp; Marketing</v>
          </cell>
          <cell r="E106" t="str">
            <v>Sales Executive BPA</v>
          </cell>
          <cell r="F106" t="str">
            <v>Staff</v>
          </cell>
          <cell r="G106">
            <v>44369</v>
          </cell>
          <cell r="H106">
            <v>44375</v>
          </cell>
          <cell r="I106" t="str">
            <v>Contract</v>
          </cell>
          <cell r="J106">
            <v>44458</v>
          </cell>
          <cell r="K106" t="str">
            <v>bayoegcv@gmail.com</v>
          </cell>
          <cell r="L106">
            <v>33183</v>
          </cell>
          <cell r="M106" t="str">
            <v>Jakarta</v>
          </cell>
          <cell r="N106" t="str">
            <v>Rusun Cinta Kasih TZU CHI B94C RT/RW 009/017 Kel. Cengkareng Kec. Cengkareng Jakarta Barat DKI Jakarta</v>
          </cell>
          <cell r="O106" t="str">
            <v>Perum Citoh Cluster Ceremai Blok P 19 Ciampea Bogor Kel. Cibalok Kec. Cibungbulang Kab. Bogor</v>
          </cell>
          <cell r="P106" t="str">
            <v>46.460.088.1-412.000</v>
          </cell>
          <cell r="Q106" t="str">
            <v>K3</v>
          </cell>
          <cell r="T106" t="str">
            <v>BCA</v>
          </cell>
          <cell r="U106">
            <v>7015309245</v>
          </cell>
          <cell r="V106" t="str">
            <v>Bayu fajar sidik</v>
          </cell>
          <cell r="Y106" t="str">
            <v>3201180611900005</v>
          </cell>
        </row>
        <row r="107">
          <cell r="B107" t="str">
            <v>Agustina Mariana</v>
          </cell>
          <cell r="C107" t="e">
            <v>#N/A</v>
          </cell>
          <cell r="E107" t="str">
            <v>Sales Executive BPA</v>
          </cell>
        </row>
        <row r="108">
          <cell r="B108" t="str">
            <v>Muhamad Imron</v>
          </cell>
          <cell r="C108" t="str">
            <v>PT Ammar Al Ammanah</v>
          </cell>
          <cell r="D108" t="str">
            <v xml:space="preserve">Divisi Project GCA/VIS </v>
          </cell>
          <cell r="E108" t="str">
            <v>Tukang Kebun/Kebersihan GCA</v>
          </cell>
          <cell r="F108" t="str">
            <v>Non Staff</v>
          </cell>
          <cell r="G108">
            <v>44362</v>
          </cell>
          <cell r="I108" t="str">
            <v>Contract</v>
          </cell>
          <cell r="J108">
            <v>44453</v>
          </cell>
          <cell r="L108">
            <v>32419</v>
          </cell>
          <cell r="M108" t="str">
            <v>Jakarta</v>
          </cell>
          <cell r="N108" t="str">
            <v>Jl. Kebon Sayur RT/RW 003/015 Kel. Bidara Cina Kec. Jatinegara Jakarta Timur DKI Jakarta</v>
          </cell>
          <cell r="T108" t="str">
            <v>BNI Syariah</v>
          </cell>
          <cell r="U108" t="str">
            <v>0504222727</v>
          </cell>
          <cell r="V108" t="str">
            <v>SDR GOZHI ABDILLAH</v>
          </cell>
          <cell r="Y108" t="str">
            <v>3175030310880011</v>
          </cell>
        </row>
        <row r="109">
          <cell r="B109" t="str">
            <v>Ikmal</v>
          </cell>
          <cell r="C109" t="str">
            <v>PT Ammar Al Ammanah</v>
          </cell>
          <cell r="D109" t="str">
            <v xml:space="preserve">Divisi Project GCA/VIS </v>
          </cell>
          <cell r="E109" t="str">
            <v>Tukang Kebun/Kebersihan GCA</v>
          </cell>
          <cell r="F109" t="str">
            <v>Non Staff</v>
          </cell>
          <cell r="G109">
            <v>44363</v>
          </cell>
          <cell r="I109" t="str">
            <v>Contract</v>
          </cell>
          <cell r="J109">
            <v>44454</v>
          </cell>
          <cell r="L109">
            <v>37788</v>
          </cell>
          <cell r="M109" t="str">
            <v>Bogor</v>
          </cell>
          <cell r="N109" t="str">
            <v>Kp. Dahu RT/RW 001/005 Dusun Kel. Barengkok Kec. Leuwiling Kab. Bogor Provinsi Jawa Barat</v>
          </cell>
          <cell r="T109" t="str">
            <v>BNI Syariah</v>
          </cell>
          <cell r="U109" t="str">
            <v>0504222727</v>
          </cell>
          <cell r="V109" t="str">
            <v>SDR GOZHI ABDILLAH</v>
          </cell>
          <cell r="Y109" t="str">
            <v>3201131606030002</v>
          </cell>
        </row>
        <row r="110">
          <cell r="B110" t="str">
            <v>Mochammad Agustyan Bantara</v>
          </cell>
          <cell r="D110" t="str">
            <v xml:space="preserve">Divisi Project GCA/VIS </v>
          </cell>
          <cell r="E110" t="str">
            <v>Sales Supervisor</v>
          </cell>
          <cell r="F110" t="str">
            <v>Supervisor</v>
          </cell>
          <cell r="G110">
            <v>44378</v>
          </cell>
          <cell r="I110" t="str">
            <v>Contract</v>
          </cell>
          <cell r="K110" t="str">
            <v>iyan.workhard86@gmail.com</v>
          </cell>
          <cell r="L110">
            <v>32370</v>
          </cell>
          <cell r="M110" t="str">
            <v>Jakarta</v>
          </cell>
          <cell r="N110" t="str">
            <v>Tebet Dalam I - E No. 12 RT/RW 001/001 Tebet Barat Tebet Jakarta Selatan</v>
          </cell>
          <cell r="P110" t="str">
            <v>75.074.492.2-015.000</v>
          </cell>
          <cell r="Q110" t="str">
            <v>TK0</v>
          </cell>
          <cell r="Y110" t="str">
            <v>3174011508880010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3"/>
  <sheetViews>
    <sheetView showGridLines="0" tabSelected="1" workbookViewId="0">
      <selection activeCell="F8" sqref="F8"/>
    </sheetView>
  </sheetViews>
  <sheetFormatPr defaultRowHeight="16.5"/>
  <cols>
    <col min="1" max="1" width="9.140625" style="1"/>
    <col min="2" max="2" width="27.5703125" style="1" customWidth="1"/>
    <col min="3" max="3" width="18.42578125" style="5" customWidth="1"/>
    <col min="4" max="4" width="27.28515625" style="1" customWidth="1"/>
    <col min="5" max="5" width="27.5703125" style="1" customWidth="1"/>
    <col min="6" max="16384" width="9.140625" style="1"/>
  </cols>
  <sheetData>
    <row r="1" spans="1:5">
      <c r="A1" s="2" t="s">
        <v>0</v>
      </c>
    </row>
    <row r="2" spans="1:5">
      <c r="A2" s="1">
        <f>A30+A56+A103</f>
        <v>93</v>
      </c>
    </row>
    <row r="3" spans="1:5">
      <c r="A3" s="2" t="s">
        <v>1</v>
      </c>
    </row>
    <row r="4" spans="1: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 spans="1:5">
      <c r="A5" s="3">
        <v>1</v>
      </c>
      <c r="B5" s="3" t="s">
        <v>7</v>
      </c>
      <c r="C5" s="7">
        <f>VLOOKUP(B5,'[1]Database KRY'!$B$5:$U$110,20,0)</f>
        <v>907133102</v>
      </c>
      <c r="D5" s="3" t="str">
        <f>VLOOKUP(B5,'[1]Database KRY'!$B$5:$Y$110,24,0)</f>
        <v>3172046503860009</v>
      </c>
      <c r="E5" s="3" t="str">
        <f>VLOOKUP(B5,'[1]Database KRY'!$B$5:$P$110,15,0)</f>
        <v>44.559.506.9-045.000</v>
      </c>
    </row>
    <row r="6" spans="1:5">
      <c r="A6" s="3">
        <f>A5+1</f>
        <v>2</v>
      </c>
      <c r="B6" s="3" t="s">
        <v>8</v>
      </c>
      <c r="C6" s="7">
        <f>VLOOKUP(B6,'[1]Database KRY'!$B$5:$U$110,20,0)</f>
        <v>907132085</v>
      </c>
      <c r="D6" s="3" t="str">
        <f>VLOOKUP(B6,'[1]Database KRY'!$B$5:$Y$110,24,0)</f>
        <v>3209171810900006</v>
      </c>
      <c r="E6" s="3" t="str">
        <f>VLOOKUP(B6,'[1]Database KRY'!$B$5:$P$110,15,0)</f>
        <v>84.973.573.3-426.000</v>
      </c>
    </row>
    <row r="7" spans="1:5">
      <c r="A7" s="3">
        <f t="shared" ref="A7:A30" si="0">A6+1</f>
        <v>3</v>
      </c>
      <c r="B7" s="3" t="s">
        <v>9</v>
      </c>
      <c r="C7" s="7">
        <f>VLOOKUP(B7,'[1]Database KRY'!$B$5:$U$110,20,0)</f>
        <v>911220342</v>
      </c>
      <c r="D7" s="3" t="str">
        <f>VLOOKUP(B7,'[1]Database KRY'!$B$5:$Y$110,24,0)</f>
        <v>3312080410810001</v>
      </c>
      <c r="E7" s="3">
        <f>VLOOKUP(B7,'[1]Database KRY'!$B$5:$P$110,15,0)</f>
        <v>0</v>
      </c>
    </row>
    <row r="8" spans="1:5">
      <c r="A8" s="3">
        <f t="shared" si="0"/>
        <v>4</v>
      </c>
      <c r="B8" s="3" t="s">
        <v>10</v>
      </c>
      <c r="C8" s="7">
        <f>VLOOKUP(B8,'[1]Database KRY'!$B$5:$U$110,20,0)</f>
        <v>907047100</v>
      </c>
      <c r="D8" s="3" t="str">
        <f>VLOOKUP(B8,'[1]Database KRY'!$B$5:$Y$110,24,0)</f>
        <v>3275052112950010</v>
      </c>
      <c r="E8" s="3" t="str">
        <f>VLOOKUP(B8,'[1]Database KRY'!$B$5:$P$110,15,0)</f>
        <v>92.652.405.9-432.000</v>
      </c>
    </row>
    <row r="9" spans="1:5">
      <c r="A9" s="3">
        <f t="shared" si="0"/>
        <v>5</v>
      </c>
      <c r="B9" s="3" t="s">
        <v>11</v>
      </c>
      <c r="C9" s="7">
        <f>VLOOKUP(B9,'[1]Database KRY'!$B$5:$U$110,20,0)</f>
        <v>1149084882</v>
      </c>
      <c r="D9" s="3" t="str">
        <f>VLOOKUP(B9,'[1]Database KRY'!$B$5:$Y$110,24,0)</f>
        <v>1206025911870001</v>
      </c>
      <c r="E9" s="3">
        <f>VLOOKUP(B9,'[1]Database KRY'!$B$5:$P$110,15,0)</f>
        <v>0</v>
      </c>
    </row>
    <row r="10" spans="1:5">
      <c r="A10" s="3">
        <f t="shared" si="0"/>
        <v>6</v>
      </c>
      <c r="B10" s="3" t="s">
        <v>12</v>
      </c>
      <c r="C10" s="7" t="str">
        <f>VLOOKUP(B10,'[1]Database KRY'!$B$5:$U$110,20,0)</f>
        <v>1170121965</v>
      </c>
      <c r="D10" s="3" t="str">
        <f>VLOOKUP(B10,'[1]Database KRY'!$B$5:$Y$110,24,0)</f>
        <v>1703110107880003</v>
      </c>
      <c r="E10" s="3" t="str">
        <f>VLOOKUP(B10,'[1]Database KRY'!$B$5:$P$110,15,0)</f>
        <v>54.458.010.3-328.000</v>
      </c>
    </row>
    <row r="11" spans="1:5">
      <c r="A11" s="3">
        <f t="shared" si="0"/>
        <v>7</v>
      </c>
      <c r="B11" s="3" t="s">
        <v>13</v>
      </c>
      <c r="C11" s="7">
        <f>VLOOKUP(B11,'[1]Database KRY'!$B$5:$U$110,20,0)</f>
        <v>1170131032</v>
      </c>
      <c r="D11" s="3" t="str">
        <f>VLOOKUP(B11,'[1]Database KRY'!$B$5:$Y$110,24,0)</f>
        <v>3276022801720002</v>
      </c>
      <c r="E11" s="3" t="str">
        <f>VLOOKUP(B11,'[1]Database KRY'!$B$5:$P$110,15,0)</f>
        <v>67.793.612.2-412.000</v>
      </c>
    </row>
    <row r="12" spans="1:5">
      <c r="A12" s="3">
        <f t="shared" si="0"/>
        <v>8</v>
      </c>
      <c r="B12" s="3" t="s">
        <v>14</v>
      </c>
      <c r="C12" s="7" t="str">
        <f>VLOOKUP(B12,'[1]Database KRY'!$B$5:$U$110,20,0)</f>
        <v>1176126708</v>
      </c>
      <c r="D12" s="3" t="str">
        <f>VLOOKUP(B12,'[1]Database KRY'!$B$5:$Y$110,24,0)</f>
        <v>3276040206770005</v>
      </c>
      <c r="E12" s="3" t="str">
        <f>VLOOKUP(B12,'[1]Database KRY'!$B$5:$P$110,15,0)</f>
        <v>82.219.984.0-448.000</v>
      </c>
    </row>
    <row r="13" spans="1:5">
      <c r="A13" s="3">
        <f t="shared" si="0"/>
        <v>9</v>
      </c>
      <c r="B13" s="3" t="s">
        <v>15</v>
      </c>
      <c r="C13" s="7" t="str">
        <f>VLOOKUP(B13,'[1]Database KRY'!$B$5:$U$110,20,0)</f>
        <v>1182172917</v>
      </c>
      <c r="D13" s="3" t="str">
        <f>VLOOKUP(B13,'[1]Database KRY'!$B$5:$Y$110,24,0)</f>
        <v>3173015401921004</v>
      </c>
      <c r="E13" s="3" t="str">
        <f>VLOOKUP(B13,'[1]Database KRY'!$B$5:$P$110,15,0)</f>
        <v>80.367.217.9-034.000</v>
      </c>
    </row>
    <row r="14" spans="1:5">
      <c r="A14" s="3">
        <f t="shared" si="0"/>
        <v>10</v>
      </c>
      <c r="B14" s="3" t="s">
        <v>16</v>
      </c>
      <c r="C14" s="7" t="str">
        <f>VLOOKUP(B14,'[1]Database KRY'!$B$5:$U$110,20,0)</f>
        <v>0466258519</v>
      </c>
      <c r="D14" s="3" t="str">
        <f>VLOOKUP(B14,'[1]Database KRY'!$B$5:$Y$110,24,0)</f>
        <v>3276060611740004</v>
      </c>
      <c r="E14" s="3">
        <f>VLOOKUP(B14,'[1]Database KRY'!$B$5:$P$110,15,0)</f>
        <v>0</v>
      </c>
    </row>
    <row r="15" spans="1:5">
      <c r="A15" s="3">
        <f t="shared" si="0"/>
        <v>11</v>
      </c>
      <c r="B15" s="3" t="s">
        <v>17</v>
      </c>
      <c r="C15" s="7" t="str">
        <f>VLOOKUP(B15,'[1]Database KRY'!$B$5:$U$110,20,0)</f>
        <v>1112930250</v>
      </c>
      <c r="D15" s="3" t="str">
        <f>VLOOKUP(B15,'[1]Database KRY'!$B$5:$Y$110,24,0)</f>
        <v>3202010401840007</v>
      </c>
      <c r="E15" s="3">
        <f>VLOOKUP(B15,'[1]Database KRY'!$B$5:$P$110,15,0)</f>
        <v>0</v>
      </c>
    </row>
    <row r="16" spans="1:5">
      <c r="A16" s="3">
        <f t="shared" si="0"/>
        <v>12</v>
      </c>
      <c r="B16" s="3" t="s">
        <v>18</v>
      </c>
      <c r="C16" s="7" t="str">
        <f>VLOOKUP(B16,'[1]Database KRY'!$B$5:$U$110,20,0)</f>
        <v>1181067459</v>
      </c>
      <c r="D16" s="3" t="str">
        <f>VLOOKUP(B16,'[1]Database KRY'!$B$5:$Y$110,24,0)</f>
        <v>3276061203910006</v>
      </c>
      <c r="E16" s="3" t="str">
        <f>VLOOKUP(B16,'[1]Database KRY'!$B$5:$P$110,15,0)</f>
        <v>92.734.216.2-448.000</v>
      </c>
    </row>
    <row r="17" spans="1:5">
      <c r="A17" s="3">
        <f t="shared" si="0"/>
        <v>13</v>
      </c>
      <c r="B17" s="3" t="s">
        <v>19</v>
      </c>
      <c r="C17" s="7" t="str">
        <f>VLOOKUP(B17,'[1]Database KRY'!$B$5:$U$110,20,0)</f>
        <v>1181066397</v>
      </c>
      <c r="D17" s="3" t="str">
        <f>VLOOKUP(B17,'[1]Database KRY'!$B$5:$Y$110,24,0)</f>
        <v>3174083103910004</v>
      </c>
      <c r="E17" s="3" t="str">
        <f>VLOOKUP(B17,'[1]Database KRY'!$B$5:$P$110,15,0)</f>
        <v>98.499.378.2-061.000</v>
      </c>
    </row>
    <row r="18" spans="1:5">
      <c r="A18" s="3">
        <f t="shared" si="0"/>
        <v>14</v>
      </c>
      <c r="B18" s="3" t="s">
        <v>20</v>
      </c>
      <c r="C18" s="7" t="str">
        <f>VLOOKUP(B18,'[1]Database KRY'!$B$5:$U$110,20,0)</f>
        <v>1181072651</v>
      </c>
      <c r="D18" s="3" t="str">
        <f>VLOOKUP(B18,'[1]Database KRY'!$B$5:$Y$110,24,0)</f>
        <v>3174042909880002</v>
      </c>
      <c r="E18" s="3">
        <f>VLOOKUP(B18,'[1]Database KRY'!$B$5:$P$110,15,0)</f>
        <v>0</v>
      </c>
    </row>
    <row r="19" spans="1:5">
      <c r="A19" s="3">
        <f t="shared" si="0"/>
        <v>15</v>
      </c>
      <c r="B19" s="3" t="s">
        <v>21</v>
      </c>
      <c r="C19" s="7" t="str">
        <f>VLOOKUP(B19,'[1]Database KRY'!$B$5:$U$110,20,0)</f>
        <v>1181062756</v>
      </c>
      <c r="D19" s="3" t="str">
        <f>VLOOKUP(B19,'[1]Database KRY'!$B$5:$Y$110,24,0)</f>
        <v>3276040803990002</v>
      </c>
      <c r="E19" s="3" t="str">
        <f>VLOOKUP(B19,'[1]Database KRY'!$B$5:$P$110,15,0)</f>
        <v>92.588.366.2-448.000</v>
      </c>
    </row>
    <row r="20" spans="1:5">
      <c r="A20" s="3">
        <f t="shared" si="0"/>
        <v>16</v>
      </c>
      <c r="B20" s="3" t="s">
        <v>22</v>
      </c>
      <c r="C20" s="7" t="str">
        <f>VLOOKUP(B20,'[1]Database KRY'!$B$5:$U$110,20,0)</f>
        <v>0504222727</v>
      </c>
      <c r="D20" s="3" t="str">
        <f>VLOOKUP(B20,'[1]Database KRY'!$B$5:$Y$110,24,0)</f>
        <v>3275041103950015</v>
      </c>
      <c r="E20" s="3">
        <f>VLOOKUP(B20,'[1]Database KRY'!$B$5:$P$110,15,0)</f>
        <v>0</v>
      </c>
    </row>
    <row r="21" spans="1:5">
      <c r="A21" s="3">
        <f t="shared" si="0"/>
        <v>17</v>
      </c>
      <c r="B21" s="3" t="s">
        <v>23</v>
      </c>
      <c r="C21" s="7" t="str">
        <f>VLOOKUP(B21,'[1]Database KRY'!$B$5:$U$110,20,0)</f>
        <v>0471350888</v>
      </c>
      <c r="D21" s="3" t="str">
        <f>VLOOKUP(B21,'[1]Database KRY'!$B$5:$Y$110,24,0)</f>
        <v>3201131911780003</v>
      </c>
      <c r="E21" s="3">
        <f>VLOOKUP(B21,'[1]Database KRY'!$B$5:$P$110,15,0)</f>
        <v>0</v>
      </c>
    </row>
    <row r="22" spans="1:5">
      <c r="A22" s="3">
        <f t="shared" si="0"/>
        <v>18</v>
      </c>
      <c r="B22" s="3" t="s">
        <v>24</v>
      </c>
      <c r="C22" s="7" t="str">
        <f>VLOOKUP(B22,'[1]Database KRY'!$B$5:$U$110,20,0)</f>
        <v>0986987583</v>
      </c>
      <c r="D22" s="3" t="str">
        <f>VLOOKUP(B22,'[1]Database KRY'!$B$5:$Y$110,24,0)</f>
        <v>3201132002660001</v>
      </c>
      <c r="E22" s="3">
        <f>VLOOKUP(B22,'[1]Database KRY'!$B$5:$P$110,15,0)</f>
        <v>0</v>
      </c>
    </row>
    <row r="23" spans="1:5">
      <c r="A23" s="3">
        <f t="shared" si="0"/>
        <v>19</v>
      </c>
      <c r="B23" s="3" t="s">
        <v>25</v>
      </c>
      <c r="C23" s="7" t="str">
        <f>VLOOKUP(B23,'[1]Database KRY'!$B$5:$U$110,20,0)</f>
        <v>953456492</v>
      </c>
      <c r="D23" s="3" t="str">
        <f>VLOOKUP(B23,'[1]Database KRY'!$B$5:$Y$110,24,0)</f>
        <v>3201133103850007</v>
      </c>
      <c r="E23" s="3">
        <f>VLOOKUP(B23,'[1]Database KRY'!$B$5:$P$110,15,0)</f>
        <v>0</v>
      </c>
    </row>
    <row r="24" spans="1:5">
      <c r="A24" s="3">
        <f t="shared" si="0"/>
        <v>20</v>
      </c>
      <c r="B24" s="3" t="s">
        <v>26</v>
      </c>
      <c r="C24" s="7" t="str">
        <f>VLOOKUP(B24,'[1]Database KRY'!$B$5:$U$110,20,0)</f>
        <v>0951075860</v>
      </c>
      <c r="D24" s="3">
        <f>VLOOKUP(B24,'[1]Database KRY'!$B$5:$Y$110,24,0)</f>
        <v>0</v>
      </c>
      <c r="E24" s="3">
        <f>VLOOKUP(B24,'[1]Database KRY'!$B$5:$P$110,15,0)</f>
        <v>0</v>
      </c>
    </row>
    <row r="25" spans="1:5">
      <c r="A25" s="3">
        <f t="shared" si="0"/>
        <v>21</v>
      </c>
      <c r="B25" s="3" t="s">
        <v>27</v>
      </c>
      <c r="C25" s="7">
        <f>VLOOKUP(B25,'[1]Database KRY'!$B$5:$U$110,20,0)</f>
        <v>1146716883</v>
      </c>
      <c r="D25" s="3">
        <f>VLOOKUP(B25,'[1]Database KRY'!$B$5:$Y$110,24,0)</f>
        <v>0</v>
      </c>
      <c r="E25" s="3">
        <f>VLOOKUP(B25,'[1]Database KRY'!$B$5:$P$110,15,0)</f>
        <v>0</v>
      </c>
    </row>
    <row r="26" spans="1:5">
      <c r="A26" s="3">
        <f t="shared" si="0"/>
        <v>22</v>
      </c>
      <c r="B26" s="3" t="s">
        <v>28</v>
      </c>
      <c r="C26" s="7" t="str">
        <f>VLOOKUP(B26,'[1]Database KRY'!$B$5:$U$110,20,0)</f>
        <v>0961601259</v>
      </c>
      <c r="D26" s="3" t="str">
        <f>VLOOKUP(B26,'[1]Database KRY'!$B$5:$Y$110,24,0)</f>
        <v>3276030910710001</v>
      </c>
      <c r="E26" s="3">
        <f>VLOOKUP(B26,'[1]Database KRY'!$B$5:$P$110,15,0)</f>
        <v>0</v>
      </c>
    </row>
    <row r="27" spans="1:5">
      <c r="A27" s="3">
        <f t="shared" si="0"/>
        <v>23</v>
      </c>
      <c r="B27" s="3" t="s">
        <v>29</v>
      </c>
      <c r="C27" s="7" t="str">
        <f>VLOOKUP(B27,'[1]Database KRY'!$B$5:$U$110,20,0)</f>
        <v>0672297188</v>
      </c>
      <c r="D27" s="3">
        <f>VLOOKUP(B27,'[1]Database KRY'!$B$5:$Y$110,24,0)</f>
        <v>0</v>
      </c>
      <c r="E27" s="3" t="str">
        <f>VLOOKUP(B27,'[1]Database KRY'!$B$5:$P$110,15,0)</f>
        <v>83.803.942.8-017.000</v>
      </c>
    </row>
    <row r="28" spans="1:5">
      <c r="A28" s="3">
        <f t="shared" si="0"/>
        <v>24</v>
      </c>
      <c r="B28" s="3" t="s">
        <v>30</v>
      </c>
      <c r="C28" s="7" t="str">
        <f>VLOOKUP(B28,'[1]Database KRY'!$B$5:$U$110,20,0)</f>
        <v>1179965672</v>
      </c>
      <c r="D28" s="3" t="str">
        <f>VLOOKUP(B28,'[1]Database KRY'!$B$5:$Y$110,24,0)</f>
        <v>3276030903530001</v>
      </c>
      <c r="E28" s="3">
        <f>VLOOKUP(B28,'[1]Database KRY'!$B$5:$P$110,15,0)</f>
        <v>0</v>
      </c>
    </row>
    <row r="29" spans="1:5">
      <c r="A29" s="3">
        <f t="shared" si="0"/>
        <v>25</v>
      </c>
      <c r="B29" s="3" t="s">
        <v>31</v>
      </c>
      <c r="C29" s="7" t="str">
        <f>VLOOKUP(B29,'[1]Database KRY'!$B$5:$U$110,20,0)</f>
        <v>1207924001</v>
      </c>
      <c r="D29" s="3" t="str">
        <f>VLOOKUP(B29,'[1]Database KRY'!$B$5:$Y$110,24,0)</f>
        <v>3276030703730001</v>
      </c>
      <c r="E29" s="3">
        <f>VLOOKUP(B29,'[1]Database KRY'!$B$5:$P$110,15,0)</f>
        <v>0</v>
      </c>
    </row>
    <row r="30" spans="1:5">
      <c r="A30" s="3">
        <f t="shared" si="0"/>
        <v>26</v>
      </c>
      <c r="B30" s="3" t="s">
        <v>32</v>
      </c>
      <c r="C30" s="7" t="str">
        <f>VLOOKUP(B30,'[1]Database KRY'!$B$5:$U$110,20,0)</f>
        <v>1207813528</v>
      </c>
      <c r="D30" s="3">
        <f>VLOOKUP(B30,'[1]Database KRY'!$B$5:$Y$110,24,0)</f>
        <v>0</v>
      </c>
      <c r="E30" s="3">
        <f>VLOOKUP(B30,'[1]Database KRY'!$B$5:$P$110,15,0)</f>
        <v>0</v>
      </c>
    </row>
    <row r="32" spans="1:5">
      <c r="A32" s="2" t="s">
        <v>33</v>
      </c>
    </row>
    <row r="33" spans="1:5">
      <c r="A33" s="4" t="s">
        <v>2</v>
      </c>
      <c r="B33" s="4" t="s">
        <v>3</v>
      </c>
      <c r="C33" s="4" t="s">
        <v>4</v>
      </c>
      <c r="D33" s="4" t="s">
        <v>5</v>
      </c>
      <c r="E33" s="4" t="s">
        <v>6</v>
      </c>
    </row>
    <row r="34" spans="1:5">
      <c r="A34" s="3">
        <v>1</v>
      </c>
      <c r="B34" s="3" t="s">
        <v>34</v>
      </c>
      <c r="C34" s="7" t="str">
        <f>VLOOKUP(B34,'[1]Database KRY'!$B$5:$U$110,20,0)</f>
        <v>0907047111</v>
      </c>
      <c r="D34" s="3" t="str">
        <f>VLOOKUP(B34,'[1]Database KRY'!$B$5:$Y$110,24,0)</f>
        <v>3172041301940001</v>
      </c>
      <c r="E34" s="3">
        <f>VLOOKUP(B34,'[1]Database KRY'!$B$5:$P$110,15,0)</f>
        <v>0</v>
      </c>
    </row>
    <row r="35" spans="1:5">
      <c r="A35" s="3">
        <f>A34+1</f>
        <v>2</v>
      </c>
      <c r="B35" s="3" t="s">
        <v>35</v>
      </c>
      <c r="C35" s="7">
        <f>VLOOKUP(B35,'[1]Database KRY'!$B$5:$U$110,20,0)</f>
        <v>907140483</v>
      </c>
      <c r="D35" s="3" t="str">
        <f>VLOOKUP(B35,'[1]Database KRY'!$B$5:$Y$110,24,0)</f>
        <v>3174086110920002</v>
      </c>
      <c r="E35" s="3" t="str">
        <f>VLOOKUP(B35,'[1]Database KRY'!$B$5:$P$110,15,0)</f>
        <v>82.736.944.8-061.000</v>
      </c>
    </row>
    <row r="36" spans="1:5">
      <c r="A36" s="3">
        <f t="shared" ref="A36:A56" si="1">A35+1</f>
        <v>3</v>
      </c>
      <c r="B36" s="3" t="s">
        <v>36</v>
      </c>
      <c r="C36" s="7">
        <f>VLOOKUP(B36,'[1]Database KRY'!$B$5:$U$110,20,0)</f>
        <v>907112150</v>
      </c>
      <c r="D36" s="3" t="str">
        <f>VLOOKUP(B36,'[1]Database KRY'!$B$5:$Y$110,24,0)</f>
        <v>3214050301000006</v>
      </c>
      <c r="E36" s="3">
        <f>VLOOKUP(B36,'[1]Database KRY'!$B$5:$P$110,15,0)</f>
        <v>0</v>
      </c>
    </row>
    <row r="37" spans="1:5">
      <c r="A37" s="3">
        <f t="shared" si="1"/>
        <v>4</v>
      </c>
      <c r="B37" s="3" t="s">
        <v>37</v>
      </c>
      <c r="C37" s="7" t="str">
        <f>VLOOKUP(B37,'[1]Database KRY'!$B$5:$U$110,20,0)</f>
        <v>0907047155</v>
      </c>
      <c r="D37" s="3" t="str">
        <f>VLOOKUP(B37,'[1]Database KRY'!$B$5:$Y$110,24,0)</f>
        <v>3304066709940003</v>
      </c>
      <c r="E37" s="3" t="str">
        <f>VLOOKUP(B37,'[1]Database KRY'!$B$5:$P$110,15,0)</f>
        <v>93.720.642.3-529.000</v>
      </c>
    </row>
    <row r="38" spans="1:5">
      <c r="A38" s="3">
        <f t="shared" si="1"/>
        <v>5</v>
      </c>
      <c r="B38" s="3" t="s">
        <v>38</v>
      </c>
      <c r="C38" s="7" t="str">
        <f>VLOOKUP(B38,'[1]Database KRY'!$B$5:$U$110,20,0)</f>
        <v>0907142764</v>
      </c>
      <c r="D38" s="3" t="str">
        <f>VLOOKUP(B38,'[1]Database KRY'!$B$5:$Y$110,24,0)</f>
        <v>3175045506960001</v>
      </c>
      <c r="E38" s="3" t="str">
        <f>VLOOKUP(B38,'[1]Database KRY'!$B$5:$P$110,15,0)</f>
        <v>94.178.072.8-005.000</v>
      </c>
    </row>
    <row r="39" spans="1:5">
      <c r="A39" s="3">
        <f t="shared" si="1"/>
        <v>6</v>
      </c>
      <c r="B39" s="3" t="s">
        <v>39</v>
      </c>
      <c r="C39" s="7" t="str">
        <f>VLOOKUP(B39,'[1]Database KRY'!$B$5:$U$110,20,0)</f>
        <v>0911124896</v>
      </c>
      <c r="D39" s="3" t="str">
        <f>VLOOKUP(B39,'[1]Database KRY'!$B$5:$Y$110,24,0)</f>
        <v>1572011806880002</v>
      </c>
      <c r="E39" s="3">
        <f>VLOOKUP(B39,'[1]Database KRY'!$B$5:$P$110,15,0)</f>
        <v>0</v>
      </c>
    </row>
    <row r="40" spans="1:5">
      <c r="A40" s="3">
        <f t="shared" si="1"/>
        <v>7</v>
      </c>
      <c r="B40" s="3" t="s">
        <v>40</v>
      </c>
      <c r="C40" s="7" t="str">
        <f>VLOOKUP(B40,'[1]Database KRY'!$B$5:$U$110,20,0)</f>
        <v>0945878016</v>
      </c>
      <c r="D40" s="3" t="str">
        <f>VLOOKUP(B40,'[1]Database KRY'!$B$5:$Y$110,24,0)</f>
        <v>3173021805800014</v>
      </c>
      <c r="E40" s="3">
        <f>VLOOKUP(B40,'[1]Database KRY'!$B$5:$P$110,15,0)</f>
        <v>0</v>
      </c>
    </row>
    <row r="41" spans="1:5">
      <c r="A41" s="3">
        <f t="shared" si="1"/>
        <v>8</v>
      </c>
      <c r="B41" s="3" t="s">
        <v>41</v>
      </c>
      <c r="C41" s="7" t="str">
        <f>VLOOKUP(B41,'[1]Database KRY'!$B$5:$U$110,20,0)</f>
        <v>0945882238</v>
      </c>
      <c r="D41" s="3" t="str">
        <f>VLOOKUP(B41,'[1]Database KRY'!$B$5:$Y$110,24,0)</f>
        <v>3174080504710004</v>
      </c>
      <c r="E41" s="3">
        <f>VLOOKUP(B41,'[1]Database KRY'!$B$5:$P$110,15,0)</f>
        <v>0</v>
      </c>
    </row>
    <row r="42" spans="1:5">
      <c r="A42" s="3">
        <f t="shared" si="1"/>
        <v>9</v>
      </c>
      <c r="B42" s="3" t="s">
        <v>42</v>
      </c>
      <c r="C42" s="7" t="str">
        <f>VLOOKUP(B42,'[1]Database KRY'!$B$5:$U$110,20,0)</f>
        <v>0979044218</v>
      </c>
      <c r="D42" s="3" t="str">
        <f>VLOOKUP(B42,'[1]Database KRY'!$B$5:$Y$110,24,0)</f>
        <v>3174077004770001</v>
      </c>
      <c r="E42" s="3" t="str">
        <f>VLOOKUP(B42,'[1]Database KRY'!$B$5:$P$110,15,0)</f>
        <v>47.638.628.9.064.000</v>
      </c>
    </row>
    <row r="43" spans="1:5">
      <c r="A43" s="3">
        <f t="shared" si="1"/>
        <v>10</v>
      </c>
      <c r="B43" s="3" t="s">
        <v>43</v>
      </c>
      <c r="C43" s="7" t="str">
        <f>VLOOKUP(B43,'[1]Database KRY'!$B$5:$U$110,20,0)</f>
        <v>0185502339</v>
      </c>
      <c r="D43" s="3" t="str">
        <f>VLOOKUP(B43,'[1]Database KRY'!$B$5:$Y$110,24,0)</f>
        <v>3174014211800017</v>
      </c>
      <c r="E43" s="3">
        <f>VLOOKUP(B43,'[1]Database KRY'!$B$5:$P$110,15,0)</f>
        <v>0</v>
      </c>
    </row>
    <row r="44" spans="1:5">
      <c r="A44" s="3">
        <f t="shared" si="1"/>
        <v>11</v>
      </c>
      <c r="B44" s="3" t="s">
        <v>44</v>
      </c>
      <c r="C44" s="7" t="str">
        <f>VLOOKUP(B44,'[1]Database KRY'!$B$5:$U$110,20,0)</f>
        <v>0948859410</v>
      </c>
      <c r="D44" s="3" t="str">
        <f>VLOOKUP(B44,'[1]Database KRY'!$B$5:$Y$110,24,0)</f>
        <v>3171071605890002</v>
      </c>
      <c r="E44" s="3">
        <f>VLOOKUP(B44,'[1]Database KRY'!$B$5:$P$110,15,0)</f>
        <v>0</v>
      </c>
    </row>
    <row r="45" spans="1:5">
      <c r="A45" s="3">
        <f t="shared" si="1"/>
        <v>12</v>
      </c>
      <c r="B45" s="3" t="s">
        <v>45</v>
      </c>
      <c r="C45" s="7" t="str">
        <f>VLOOKUP(B45,'[1]Database KRY'!$B$5:$U$110,20,0)</f>
        <v>0909372172</v>
      </c>
      <c r="D45" s="3" t="str">
        <f>VLOOKUP(B45,'[1]Database KRY'!$B$5:$Y$110,24,0)</f>
        <v>3174086310890008</v>
      </c>
      <c r="E45" s="3" t="str">
        <f>VLOOKUP(B45,'[1]Database KRY'!$B$5:$P$110,15,0)</f>
        <v>77.545.257.6-061.000</v>
      </c>
    </row>
    <row r="46" spans="1:5">
      <c r="A46" s="3">
        <f t="shared" si="1"/>
        <v>13</v>
      </c>
      <c r="B46" s="3" t="s">
        <v>46</v>
      </c>
      <c r="C46" s="7">
        <f>VLOOKUP(B46,'[1]Database KRY'!$B$5:$U$110,20,0)</f>
        <v>1134495437</v>
      </c>
      <c r="D46" s="3" t="str">
        <f>VLOOKUP(B46,'[1]Database KRY'!$B$5:$Y$110,24,0)</f>
        <v>3276044607860005</v>
      </c>
      <c r="E46" s="3" t="str">
        <f>VLOOKUP(B46,'[1]Database KRY'!$B$5:$P$110,15,0)</f>
        <v>34.658.548.2-016.000</v>
      </c>
    </row>
    <row r="47" spans="1:5">
      <c r="A47" s="3">
        <f t="shared" si="1"/>
        <v>14</v>
      </c>
      <c r="B47" s="3" t="s">
        <v>47</v>
      </c>
      <c r="C47" s="7" t="str">
        <f>VLOOKUP(B47,'[1]Database KRY'!$B$5:$U$110,20,0)</f>
        <v>0980648738</v>
      </c>
      <c r="D47" s="3" t="str">
        <f>VLOOKUP(B47,'[1]Database KRY'!$B$5:$Y$110,24,0)</f>
        <v>3276016504790009</v>
      </c>
      <c r="E47" s="3" t="str">
        <f>VLOOKUP(B47,'[1]Database KRY'!$B$5:$P$110,15,0)</f>
        <v>34.948.540.9-412.000</v>
      </c>
    </row>
    <row r="48" spans="1:5">
      <c r="A48" s="3">
        <f t="shared" si="1"/>
        <v>15</v>
      </c>
      <c r="B48" s="3" t="s">
        <v>48</v>
      </c>
      <c r="C48" s="7">
        <f>VLOOKUP(B48,'[1]Database KRY'!$B$5:$U$110,20,0)</f>
        <v>1149093115</v>
      </c>
      <c r="D48" s="3" t="str">
        <f>VLOOKUP(B48,'[1]Database KRY'!$B$5:$Y$110,24,0)</f>
        <v>3671071507890004</v>
      </c>
      <c r="E48" s="3">
        <f>VLOOKUP(B48,'[1]Database KRY'!$B$5:$P$110,15,0)</f>
        <v>0</v>
      </c>
    </row>
    <row r="49" spans="1:5">
      <c r="A49" s="3">
        <f t="shared" si="1"/>
        <v>16</v>
      </c>
      <c r="B49" s="3" t="s">
        <v>49</v>
      </c>
      <c r="C49" s="7">
        <f>VLOOKUP(B49,'[1]Database KRY'!$B$5:$U$110,20,0)</f>
        <v>1149077308</v>
      </c>
      <c r="D49" s="3" t="str">
        <f>VLOOKUP(B49,'[1]Database KRY'!$B$5:$Y$110,24,0)</f>
        <v>3202161205840010</v>
      </c>
      <c r="E49" s="3" t="str">
        <f>VLOOKUP(B49,'[1]Database KRY'!$B$5:$P$110,15,0)</f>
        <v>79.244.161.0-405.000</v>
      </c>
    </row>
    <row r="50" spans="1:5">
      <c r="A50" s="3">
        <f t="shared" si="1"/>
        <v>17</v>
      </c>
      <c r="B50" s="3" t="s">
        <v>50</v>
      </c>
      <c r="C50" s="7" t="str">
        <f>VLOOKUP(B50,'[1]Database KRY'!$B$5:$U$110,20,0)</f>
        <v>1144028877</v>
      </c>
      <c r="D50" s="3" t="str">
        <f>VLOOKUP(B50,'[1]Database KRY'!$B$5:$Y$110,24,0)</f>
        <v>3173031706960005</v>
      </c>
      <c r="E50" s="3" t="str">
        <f>VLOOKUP(B50,'[1]Database KRY'!$B$5:$P$110,15,0)</f>
        <v>73.582.623.2-032.000</v>
      </c>
    </row>
    <row r="51" spans="1:5">
      <c r="A51" s="3">
        <f t="shared" si="1"/>
        <v>18</v>
      </c>
      <c r="B51" s="3" t="s">
        <v>51</v>
      </c>
      <c r="C51" s="7" t="str">
        <f>VLOOKUP(B51,'[1]Database KRY'!$B$5:$U$110,20,0)</f>
        <v>1180598902</v>
      </c>
      <c r="D51" s="3" t="str">
        <f>VLOOKUP(B51,'[1]Database KRY'!$B$5:$Y$110,24,0)</f>
        <v>3175040205710004</v>
      </c>
      <c r="E51" s="3" t="str">
        <f>VLOOKUP(B51,'[1]Database KRY'!$B$5:$P$110,15,0)</f>
        <v>24.527.647.2-005.000</v>
      </c>
    </row>
    <row r="52" spans="1:5">
      <c r="A52" s="3">
        <f t="shared" si="1"/>
        <v>19</v>
      </c>
      <c r="B52" s="3" t="s">
        <v>52</v>
      </c>
      <c r="C52" s="7" t="str">
        <f>VLOOKUP(B52,'[1]Database KRY'!$B$5:$U$110,20,0)</f>
        <v>1175429839</v>
      </c>
      <c r="D52" s="3" t="str">
        <f>VLOOKUP(B52,'[1]Database KRY'!$B$5:$Y$110,24,0)</f>
        <v>3175041508680009</v>
      </c>
      <c r="E52" s="3">
        <f>VLOOKUP(B52,'[1]Database KRY'!$B$5:$P$110,15,0)</f>
        <v>0</v>
      </c>
    </row>
    <row r="53" spans="1:5">
      <c r="A53" s="3">
        <f t="shared" si="1"/>
        <v>20</v>
      </c>
      <c r="B53" s="3" t="s">
        <v>53</v>
      </c>
      <c r="C53" s="7" t="str">
        <f>VLOOKUP(B53,'[1]Database KRY'!$B$5:$U$110,20,0)</f>
        <v>1175441507</v>
      </c>
      <c r="D53" s="3" t="str">
        <f>VLOOKUP(B53,'[1]Database KRY'!$B$5:$Y$110,24,0)</f>
        <v>7110021011840001</v>
      </c>
      <c r="E53" s="3">
        <f>VLOOKUP(B53,'[1]Database KRY'!$B$5:$P$110,15,0)</f>
        <v>0</v>
      </c>
    </row>
    <row r="54" spans="1:5">
      <c r="A54" s="3">
        <f t="shared" si="1"/>
        <v>21</v>
      </c>
      <c r="B54" s="3" t="s">
        <v>54</v>
      </c>
      <c r="C54" s="7" t="str">
        <f>VLOOKUP(B54,'[1]Database KRY'!$B$5:$U$110,20,0)</f>
        <v>0426498503</v>
      </c>
      <c r="D54" s="3" t="str">
        <f>VLOOKUP(B54,'[1]Database KRY'!$B$5:$Y$110,24,0)</f>
        <v>3201272512800001</v>
      </c>
      <c r="E54" s="3">
        <f>VLOOKUP(B54,'[1]Database KRY'!$B$5:$P$110,15,0)</f>
        <v>0</v>
      </c>
    </row>
    <row r="55" spans="1:5">
      <c r="A55" s="3">
        <f t="shared" si="1"/>
        <v>22</v>
      </c>
      <c r="B55" s="3" t="s">
        <v>55</v>
      </c>
      <c r="C55" s="7">
        <f>VLOOKUP(B55,'[1]Database KRY'!$B$5:$U$110,20,0)</f>
        <v>1175444972</v>
      </c>
      <c r="D55" s="3" t="str">
        <f>VLOOKUP(B55,'[1]Database KRY'!$B$5:$Y$110,24,0)</f>
        <v>3276090110790002</v>
      </c>
      <c r="E55" s="3">
        <f>VLOOKUP(B55,'[1]Database KRY'!$B$5:$P$110,15,0)</f>
        <v>0</v>
      </c>
    </row>
    <row r="56" spans="1:5">
      <c r="A56" s="3">
        <f t="shared" si="1"/>
        <v>23</v>
      </c>
      <c r="B56" s="3" t="s">
        <v>56</v>
      </c>
      <c r="C56" s="7" t="str">
        <f>VLOOKUP(B56,'[1]Database KRY'!$B$5:$U$110,20,0)</f>
        <v>1175430957</v>
      </c>
      <c r="D56" s="3" t="str">
        <f>VLOOKUP(B56,'[1]Database KRY'!$B$5:$Y$110,24,0)</f>
        <v>3175091106690010</v>
      </c>
      <c r="E56" s="3">
        <f>VLOOKUP(B56,'[1]Database KRY'!$B$5:$P$110,15,0)</f>
        <v>0</v>
      </c>
    </row>
    <row r="58" spans="1:5">
      <c r="A58" s="2" t="s">
        <v>57</v>
      </c>
    </row>
    <row r="59" spans="1:5">
      <c r="A59" s="4" t="s">
        <v>2</v>
      </c>
      <c r="B59" s="4" t="s">
        <v>3</v>
      </c>
      <c r="C59" s="6" t="s">
        <v>4</v>
      </c>
      <c r="D59" s="4" t="s">
        <v>5</v>
      </c>
      <c r="E59" s="4" t="s">
        <v>6</v>
      </c>
    </row>
    <row r="60" spans="1:5">
      <c r="A60" s="3">
        <v>1</v>
      </c>
      <c r="B60" s="3" t="s">
        <v>58</v>
      </c>
      <c r="C60" s="7" t="s">
        <v>92</v>
      </c>
      <c r="D60" s="3">
        <v>0</v>
      </c>
      <c r="E60" s="3">
        <v>0</v>
      </c>
    </row>
    <row r="61" spans="1:5">
      <c r="A61" s="3">
        <f>A60+1</f>
        <v>2</v>
      </c>
      <c r="B61" s="3" t="s">
        <v>59</v>
      </c>
      <c r="C61" s="7" t="s">
        <v>93</v>
      </c>
      <c r="D61" s="3">
        <v>0</v>
      </c>
      <c r="E61" s="3">
        <v>0</v>
      </c>
    </row>
    <row r="62" spans="1:5">
      <c r="A62" s="3">
        <f t="shared" ref="A62:A103" si="2">A61+1</f>
        <v>3</v>
      </c>
      <c r="B62" s="3" t="s">
        <v>60</v>
      </c>
      <c r="C62" s="7" t="s">
        <v>94</v>
      </c>
      <c r="D62" s="3">
        <v>0</v>
      </c>
      <c r="E62" s="3">
        <v>0</v>
      </c>
    </row>
    <row r="63" spans="1:5">
      <c r="A63" s="3">
        <f t="shared" si="2"/>
        <v>4</v>
      </c>
      <c r="B63" s="3" t="s">
        <v>61</v>
      </c>
      <c r="C63" s="7" t="s">
        <v>95</v>
      </c>
      <c r="D63" s="3">
        <v>0</v>
      </c>
      <c r="E63" s="3">
        <v>0</v>
      </c>
    </row>
    <row r="64" spans="1:5">
      <c r="A64" s="3">
        <f t="shared" si="2"/>
        <v>5</v>
      </c>
      <c r="B64" s="3" t="s">
        <v>62</v>
      </c>
      <c r="C64" s="7" t="s">
        <v>96</v>
      </c>
      <c r="D64" s="3" t="s">
        <v>126</v>
      </c>
      <c r="E64" s="3">
        <v>0</v>
      </c>
    </row>
    <row r="65" spans="1:5">
      <c r="A65" s="3">
        <f t="shared" si="2"/>
        <v>6</v>
      </c>
      <c r="B65" s="3" t="s">
        <v>63</v>
      </c>
      <c r="C65" s="7" t="s">
        <v>97</v>
      </c>
      <c r="D65" s="3" t="s">
        <v>127</v>
      </c>
      <c r="E65" s="3" t="s">
        <v>128</v>
      </c>
    </row>
    <row r="66" spans="1:5">
      <c r="A66" s="3">
        <f t="shared" si="2"/>
        <v>7</v>
      </c>
      <c r="B66" s="3" t="s">
        <v>64</v>
      </c>
      <c r="C66" s="7" t="s">
        <v>98</v>
      </c>
      <c r="D66" s="3" t="s">
        <v>129</v>
      </c>
      <c r="E66" s="3">
        <v>0</v>
      </c>
    </row>
    <row r="67" spans="1:5">
      <c r="A67" s="3">
        <f t="shared" si="2"/>
        <v>8</v>
      </c>
      <c r="B67" s="3" t="s">
        <v>65</v>
      </c>
      <c r="C67" s="7" t="s">
        <v>99</v>
      </c>
      <c r="D67" s="3" t="s">
        <v>130</v>
      </c>
      <c r="E67" s="3">
        <v>0</v>
      </c>
    </row>
    <row r="68" spans="1:5">
      <c r="A68" s="3">
        <f t="shared" si="2"/>
        <v>9</v>
      </c>
      <c r="B68" s="3" t="s">
        <v>66</v>
      </c>
      <c r="C68" s="7" t="s">
        <v>100</v>
      </c>
      <c r="D68" s="3" t="s">
        <v>131</v>
      </c>
      <c r="E68" s="3" t="s">
        <v>132</v>
      </c>
    </row>
    <row r="69" spans="1:5">
      <c r="A69" s="3">
        <f t="shared" si="2"/>
        <v>10</v>
      </c>
      <c r="B69" s="3" t="s">
        <v>67</v>
      </c>
      <c r="C69" s="7" t="s">
        <v>101</v>
      </c>
      <c r="D69" s="3">
        <v>0</v>
      </c>
      <c r="E69" s="3">
        <v>0</v>
      </c>
    </row>
    <row r="70" spans="1:5">
      <c r="A70" s="3">
        <f t="shared" si="2"/>
        <v>11</v>
      </c>
      <c r="B70" s="3" t="s">
        <v>68</v>
      </c>
      <c r="C70" s="7" t="s">
        <v>102</v>
      </c>
      <c r="D70" s="3" t="s">
        <v>133</v>
      </c>
      <c r="E70" s="3" t="s">
        <v>134</v>
      </c>
    </row>
    <row r="71" spans="1:5">
      <c r="A71" s="3">
        <f t="shared" si="2"/>
        <v>12</v>
      </c>
      <c r="B71" s="3" t="s">
        <v>69</v>
      </c>
      <c r="C71" s="7" t="s">
        <v>103</v>
      </c>
      <c r="D71" s="3" t="s">
        <v>135</v>
      </c>
      <c r="E71" s="3">
        <v>0</v>
      </c>
    </row>
    <row r="72" spans="1:5">
      <c r="A72" s="3">
        <f t="shared" si="2"/>
        <v>13</v>
      </c>
      <c r="B72" s="3" t="s">
        <v>70</v>
      </c>
      <c r="C72" s="7" t="s">
        <v>104</v>
      </c>
      <c r="D72" s="3" t="s">
        <v>136</v>
      </c>
      <c r="E72" s="3" t="s">
        <v>137</v>
      </c>
    </row>
    <row r="73" spans="1:5">
      <c r="A73" s="3">
        <f t="shared" si="2"/>
        <v>14</v>
      </c>
      <c r="B73" s="3" t="s">
        <v>71</v>
      </c>
      <c r="C73" s="7" t="s">
        <v>105</v>
      </c>
      <c r="D73" s="3" t="s">
        <v>138</v>
      </c>
      <c r="E73" s="3">
        <v>0</v>
      </c>
    </row>
    <row r="74" spans="1:5">
      <c r="A74" s="3">
        <f t="shared" si="2"/>
        <v>15</v>
      </c>
      <c r="B74" s="3" t="s">
        <v>72</v>
      </c>
      <c r="C74" s="7" t="s">
        <v>106</v>
      </c>
      <c r="D74" s="3" t="s">
        <v>139</v>
      </c>
      <c r="E74" s="3" t="s">
        <v>140</v>
      </c>
    </row>
    <row r="75" spans="1:5">
      <c r="A75" s="3">
        <f t="shared" si="2"/>
        <v>16</v>
      </c>
      <c r="B75" s="3" t="s">
        <v>73</v>
      </c>
      <c r="C75" s="7" t="s">
        <v>107</v>
      </c>
      <c r="D75" s="3" t="s">
        <v>141</v>
      </c>
      <c r="E75" s="3" t="s">
        <v>142</v>
      </c>
    </row>
    <row r="76" spans="1:5">
      <c r="A76" s="3">
        <f t="shared" si="2"/>
        <v>17</v>
      </c>
      <c r="B76" s="3" t="s">
        <v>74</v>
      </c>
      <c r="C76" s="7" t="s">
        <v>108</v>
      </c>
      <c r="D76" s="3" t="s">
        <v>143</v>
      </c>
      <c r="E76" s="3">
        <v>0</v>
      </c>
    </row>
    <row r="77" spans="1:5">
      <c r="A77" s="3">
        <f t="shared" si="2"/>
        <v>18</v>
      </c>
      <c r="B77" s="3" t="s">
        <v>75</v>
      </c>
      <c r="C77" s="7" t="s">
        <v>109</v>
      </c>
      <c r="D77" s="3" t="s">
        <v>144</v>
      </c>
      <c r="E77" s="3">
        <v>0</v>
      </c>
    </row>
    <row r="78" spans="1:5">
      <c r="A78" s="3">
        <f t="shared" si="2"/>
        <v>19</v>
      </c>
      <c r="B78" s="3" t="s">
        <v>76</v>
      </c>
      <c r="C78" s="7" t="s">
        <v>110</v>
      </c>
      <c r="D78" s="3" t="s">
        <v>145</v>
      </c>
      <c r="E78" s="3">
        <v>0</v>
      </c>
    </row>
    <row r="79" spans="1:5">
      <c r="A79" s="3">
        <f t="shared" si="2"/>
        <v>20</v>
      </c>
      <c r="B79" s="3" t="s">
        <v>77</v>
      </c>
      <c r="C79" s="7" t="s">
        <v>111</v>
      </c>
      <c r="D79" s="3" t="s">
        <v>146</v>
      </c>
      <c r="E79" s="3">
        <v>0</v>
      </c>
    </row>
    <row r="80" spans="1:5">
      <c r="A80" s="3">
        <f t="shared" si="2"/>
        <v>21</v>
      </c>
      <c r="B80" s="3" t="s">
        <v>78</v>
      </c>
      <c r="C80" s="7" t="s">
        <v>112</v>
      </c>
      <c r="D80" s="3" t="s">
        <v>147</v>
      </c>
      <c r="E80" s="3">
        <v>0</v>
      </c>
    </row>
    <row r="81" spans="1:5">
      <c r="A81" s="3">
        <f t="shared" si="2"/>
        <v>22</v>
      </c>
      <c r="B81" s="3" t="s">
        <v>79</v>
      </c>
      <c r="C81" s="7" t="s">
        <v>113</v>
      </c>
      <c r="D81" s="3" t="s">
        <v>148</v>
      </c>
      <c r="E81" s="3">
        <v>0</v>
      </c>
    </row>
    <row r="82" spans="1:5">
      <c r="A82" s="3">
        <f t="shared" si="2"/>
        <v>23</v>
      </c>
      <c r="B82" s="3" t="s">
        <v>80</v>
      </c>
      <c r="C82" s="7" t="s">
        <v>114</v>
      </c>
      <c r="D82" s="3">
        <v>0</v>
      </c>
      <c r="E82" s="3">
        <v>0</v>
      </c>
    </row>
    <row r="83" spans="1:5">
      <c r="A83" s="3">
        <f t="shared" si="2"/>
        <v>24</v>
      </c>
      <c r="B83" s="3" t="s">
        <v>81</v>
      </c>
      <c r="C83" s="7" t="s">
        <v>115</v>
      </c>
      <c r="D83" s="3" t="s">
        <v>149</v>
      </c>
      <c r="E83" s="3">
        <v>0</v>
      </c>
    </row>
    <row r="84" spans="1:5">
      <c r="A84" s="3">
        <f t="shared" si="2"/>
        <v>25</v>
      </c>
      <c r="B84" s="3" t="s">
        <v>82</v>
      </c>
      <c r="C84" s="7" t="s">
        <v>116</v>
      </c>
      <c r="D84" s="3" t="s">
        <v>150</v>
      </c>
      <c r="E84" s="3">
        <v>0</v>
      </c>
    </row>
    <row r="85" spans="1:5">
      <c r="A85" s="3">
        <f t="shared" si="2"/>
        <v>26</v>
      </c>
      <c r="B85" s="3" t="s">
        <v>83</v>
      </c>
      <c r="C85" s="7" t="s">
        <v>117</v>
      </c>
      <c r="D85" s="3" t="s">
        <v>151</v>
      </c>
      <c r="E85" s="3">
        <v>0</v>
      </c>
    </row>
    <row r="86" spans="1:5">
      <c r="A86" s="3">
        <f t="shared" si="2"/>
        <v>27</v>
      </c>
      <c r="B86" s="3" t="s">
        <v>84</v>
      </c>
      <c r="C86" s="7" t="s">
        <v>118</v>
      </c>
      <c r="D86" s="3" t="s">
        <v>152</v>
      </c>
      <c r="E86" s="3" t="s">
        <v>153</v>
      </c>
    </row>
    <row r="87" spans="1:5">
      <c r="A87" s="3">
        <f t="shared" si="2"/>
        <v>28</v>
      </c>
      <c r="B87" s="3" t="s">
        <v>85</v>
      </c>
      <c r="C87" s="7" t="s">
        <v>119</v>
      </c>
      <c r="D87" s="3" t="s">
        <v>154</v>
      </c>
      <c r="E87" s="3">
        <v>0</v>
      </c>
    </row>
    <row r="88" spans="1:5">
      <c r="A88" s="3">
        <f t="shared" si="2"/>
        <v>29</v>
      </c>
      <c r="B88" s="3" t="s">
        <v>86</v>
      </c>
      <c r="C88" s="7" t="s">
        <v>120</v>
      </c>
      <c r="D88" s="3" t="s">
        <v>155</v>
      </c>
      <c r="E88" s="3" t="s">
        <v>156</v>
      </c>
    </row>
    <row r="89" spans="1:5">
      <c r="A89" s="3">
        <f t="shared" si="2"/>
        <v>30</v>
      </c>
      <c r="B89" s="3" t="s">
        <v>87</v>
      </c>
      <c r="C89" s="7" t="s">
        <v>121</v>
      </c>
      <c r="D89" s="3">
        <v>0</v>
      </c>
      <c r="E89" s="3">
        <v>0</v>
      </c>
    </row>
    <row r="90" spans="1:5">
      <c r="A90" s="3">
        <f t="shared" si="2"/>
        <v>31</v>
      </c>
      <c r="B90" s="3" t="s">
        <v>88</v>
      </c>
      <c r="C90" s="7" t="s">
        <v>122</v>
      </c>
      <c r="D90" s="3">
        <v>0</v>
      </c>
      <c r="E90" s="3">
        <v>0</v>
      </c>
    </row>
    <row r="91" spans="1:5">
      <c r="A91" s="3">
        <f t="shared" si="2"/>
        <v>32</v>
      </c>
      <c r="B91" s="3" t="s">
        <v>89</v>
      </c>
      <c r="C91" s="7" t="s">
        <v>123</v>
      </c>
      <c r="D91" s="3">
        <v>0</v>
      </c>
      <c r="E91" s="3">
        <v>0</v>
      </c>
    </row>
    <row r="92" spans="1:5">
      <c r="A92" s="3">
        <f t="shared" si="2"/>
        <v>33</v>
      </c>
      <c r="B92" s="3" t="s">
        <v>90</v>
      </c>
      <c r="C92" s="7" t="s">
        <v>124</v>
      </c>
      <c r="D92" s="3">
        <v>0</v>
      </c>
      <c r="E92" s="3">
        <v>0</v>
      </c>
    </row>
    <row r="93" spans="1:5">
      <c r="A93" s="3">
        <f t="shared" si="2"/>
        <v>34</v>
      </c>
      <c r="B93" s="3" t="s">
        <v>91</v>
      </c>
      <c r="C93" s="7" t="s">
        <v>125</v>
      </c>
      <c r="D93" s="3">
        <v>0</v>
      </c>
      <c r="E93" s="3">
        <v>0</v>
      </c>
    </row>
    <row r="94" spans="1:5">
      <c r="A94" s="3">
        <f t="shared" si="2"/>
        <v>35</v>
      </c>
      <c r="B94" s="3" t="s">
        <v>157</v>
      </c>
      <c r="C94" s="7" t="s">
        <v>167</v>
      </c>
      <c r="D94" s="3">
        <v>0</v>
      </c>
      <c r="E94" s="3">
        <v>0</v>
      </c>
    </row>
    <row r="95" spans="1:5">
      <c r="A95" s="3">
        <f t="shared" si="2"/>
        <v>36</v>
      </c>
      <c r="B95" s="3" t="s">
        <v>158</v>
      </c>
      <c r="C95" s="7" t="s">
        <v>168</v>
      </c>
      <c r="D95" s="3">
        <v>0</v>
      </c>
      <c r="E95" s="3">
        <v>0</v>
      </c>
    </row>
    <row r="96" spans="1:5">
      <c r="A96" s="3">
        <f t="shared" si="2"/>
        <v>37</v>
      </c>
      <c r="B96" s="3" t="s">
        <v>159</v>
      </c>
      <c r="C96" s="7" t="s">
        <v>169</v>
      </c>
      <c r="D96" s="3">
        <v>0</v>
      </c>
      <c r="E96" s="3">
        <v>0</v>
      </c>
    </row>
    <row r="97" spans="1:5">
      <c r="A97" s="3">
        <f t="shared" si="2"/>
        <v>38</v>
      </c>
      <c r="B97" s="3" t="s">
        <v>160</v>
      </c>
      <c r="C97" s="7" t="s">
        <v>170</v>
      </c>
      <c r="D97" s="3">
        <v>0</v>
      </c>
      <c r="E97" s="3">
        <v>0</v>
      </c>
    </row>
    <row r="98" spans="1:5">
      <c r="A98" s="3">
        <f t="shared" si="2"/>
        <v>39</v>
      </c>
      <c r="B98" s="3" t="s">
        <v>161</v>
      </c>
      <c r="C98" s="7" t="s">
        <v>171</v>
      </c>
      <c r="D98" s="3">
        <v>0</v>
      </c>
      <c r="E98" s="3">
        <v>0</v>
      </c>
    </row>
    <row r="99" spans="1:5">
      <c r="A99" s="3">
        <f t="shared" si="2"/>
        <v>40</v>
      </c>
      <c r="B99" s="3" t="s">
        <v>162</v>
      </c>
      <c r="C99" s="7" t="s">
        <v>172</v>
      </c>
      <c r="D99" s="3">
        <v>0</v>
      </c>
      <c r="E99" s="3">
        <v>0</v>
      </c>
    </row>
    <row r="100" spans="1:5">
      <c r="A100" s="3">
        <f t="shared" si="2"/>
        <v>41</v>
      </c>
      <c r="B100" s="3" t="s">
        <v>163</v>
      </c>
      <c r="C100" s="7" t="s">
        <v>173</v>
      </c>
      <c r="D100" s="3">
        <v>0</v>
      </c>
      <c r="E100" s="3">
        <v>0</v>
      </c>
    </row>
    <row r="101" spans="1:5">
      <c r="A101" s="3">
        <f t="shared" si="2"/>
        <v>42</v>
      </c>
      <c r="B101" s="3" t="s">
        <v>164</v>
      </c>
      <c r="C101" s="7" t="s">
        <v>174</v>
      </c>
      <c r="D101" s="3">
        <v>0</v>
      </c>
      <c r="E101" s="3">
        <v>0</v>
      </c>
    </row>
    <row r="102" spans="1:5">
      <c r="A102" s="3">
        <f t="shared" si="2"/>
        <v>43</v>
      </c>
      <c r="B102" s="3" t="s">
        <v>165</v>
      </c>
      <c r="C102" s="7" t="s">
        <v>175</v>
      </c>
      <c r="D102" s="3">
        <v>0</v>
      </c>
      <c r="E102" s="3">
        <v>0</v>
      </c>
    </row>
    <row r="103" spans="1:5">
      <c r="A103" s="3">
        <f t="shared" si="2"/>
        <v>44</v>
      </c>
      <c r="B103" s="3" t="s">
        <v>166</v>
      </c>
      <c r="C103" s="7" t="s">
        <v>176</v>
      </c>
      <c r="D103" s="3">
        <v>0</v>
      </c>
      <c r="E10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di.ario</dc:creator>
  <cp:lastModifiedBy>di.ario</cp:lastModifiedBy>
  <dcterms:created xsi:type="dcterms:W3CDTF">2021-07-09T07:48:11Z</dcterms:created>
  <dcterms:modified xsi:type="dcterms:W3CDTF">2021-07-09T08:13:04Z</dcterms:modified>
</cp:coreProperties>
</file>